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hbapat_nse_co_in/Documents/Desktop/REF FINAL SEPT/"/>
    </mc:Choice>
  </mc:AlternateContent>
  <xr:revisionPtr revIDLastSave="131" documentId="8_{5CC941EF-C238-46D0-9FB9-860992C7129F}" xr6:coauthVersionLast="47" xr6:coauthVersionMax="47" xr10:uidLastSave="{0C25D473-9694-419C-925E-ABC8384A4478}"/>
  <bookViews>
    <workbookView xWindow="-110" yWindow="-110" windowWidth="19420" windowHeight="11500" xr2:uid="{6ED671A6-A0FE-4905-BEE6-5355FBC21B34}"/>
  </bookViews>
  <sheets>
    <sheet name="REFMasterList (18)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'REFMasterList (18)'!$A$3:$E$198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C4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27" i="1"/>
  <c r="D4" i="1" l="1"/>
  <c r="D20" i="1"/>
  <c r="D49" i="1"/>
  <c r="D129" i="1"/>
  <c r="D9" i="1"/>
  <c r="D58" i="1"/>
  <c r="D8" i="1"/>
  <c r="D18" i="1"/>
  <c r="D171" i="1"/>
  <c r="D150" i="1"/>
  <c r="D141" i="1"/>
  <c r="D107" i="1"/>
  <c r="D80" i="1"/>
  <c r="D12" i="1"/>
  <c r="D161" i="1"/>
  <c r="D193" i="1"/>
  <c r="D155" i="1"/>
  <c r="D145" i="1"/>
  <c r="D160" i="1"/>
  <c r="D102" i="1"/>
  <c r="D91" i="1"/>
  <c r="D101" i="1"/>
  <c r="D90" i="1"/>
  <c r="D81" i="1"/>
  <c r="D73" i="1"/>
  <c r="D64" i="1"/>
  <c r="D54" i="1"/>
  <c r="D197" i="1"/>
  <c r="D182" i="1"/>
  <c r="D174" i="1"/>
  <c r="D167" i="1"/>
  <c r="D119" i="1"/>
  <c r="D112" i="1"/>
  <c r="D97" i="1"/>
  <c r="D89" i="1"/>
  <c r="D72" i="1"/>
  <c r="D22" i="1"/>
  <c r="D96" i="1"/>
  <c r="D62" i="1"/>
  <c r="D43" i="1"/>
  <c r="D118" i="1"/>
  <c r="D95" i="1"/>
  <c r="D61" i="1"/>
  <c r="D32" i="1"/>
  <c r="D122" i="1"/>
  <c r="D59" i="1"/>
  <c r="D50" i="1"/>
  <c r="D11" i="1"/>
  <c r="D158" i="1"/>
  <c r="D149" i="1"/>
  <c r="D36" i="1"/>
  <c r="D26" i="1"/>
  <c r="D23" i="1"/>
  <c r="D169" i="1"/>
  <c r="D184" i="1"/>
  <c r="D168" i="1"/>
  <c r="D5" i="1"/>
  <c r="D148" i="1"/>
  <c r="D198" i="1"/>
  <c r="D175" i="1"/>
  <c r="D173" i="1"/>
  <c r="D172" i="1"/>
  <c r="D13" i="1"/>
  <c r="D183" i="1"/>
  <c r="D21" i="1"/>
  <c r="D69" i="1"/>
  <c r="D60" i="1"/>
  <c r="D51" i="1"/>
  <c r="D41" i="1"/>
  <c r="D192" i="1"/>
  <c r="D74" i="1"/>
  <c r="D55" i="1"/>
  <c r="D6" i="1"/>
  <c r="D47" i="1"/>
  <c r="D180" i="1"/>
  <c r="D25" i="1"/>
  <c r="D191" i="1"/>
  <c r="D98" i="1"/>
  <c r="D154" i="1"/>
  <c r="D144" i="1"/>
  <c r="D137" i="1"/>
  <c r="D130" i="1"/>
  <c r="D126" i="1"/>
  <c r="D109" i="1"/>
  <c r="D45" i="1"/>
  <c r="D35" i="1"/>
  <c r="D195" i="1"/>
  <c r="D153" i="1"/>
  <c r="D143" i="1"/>
  <c r="D125" i="1"/>
  <c r="D120" i="1"/>
  <c r="D44" i="1"/>
  <c r="D190" i="1"/>
  <c r="D99" i="1"/>
  <c r="D86" i="1"/>
  <c r="D189" i="1"/>
  <c r="D106" i="1"/>
  <c r="D94" i="1"/>
  <c r="D188" i="1"/>
  <c r="D142" i="1"/>
  <c r="D136" i="1"/>
  <c r="D63" i="1"/>
  <c r="D53" i="1"/>
  <c r="D108" i="1"/>
  <c r="D31" i="1"/>
  <c r="D179" i="1"/>
  <c r="D164" i="1"/>
  <c r="D133" i="1"/>
  <c r="D116" i="1"/>
  <c r="D111" i="1"/>
  <c r="D84" i="1"/>
  <c r="D78" i="1"/>
  <c r="D67" i="1"/>
  <c r="D39" i="1"/>
  <c r="D29" i="1"/>
  <c r="D10" i="1"/>
  <c r="D163" i="1"/>
  <c r="D19" i="1"/>
  <c r="D159" i="1"/>
  <c r="D24" i="1"/>
  <c r="D117" i="1"/>
  <c r="D85" i="1"/>
  <c r="D79" i="1"/>
  <c r="D68" i="1"/>
  <c r="D40" i="1"/>
  <c r="D30" i="1"/>
  <c r="D178" i="1"/>
  <c r="D66" i="1"/>
  <c r="D176" i="1"/>
  <c r="D138" i="1"/>
  <c r="D92" i="1"/>
  <c r="D75" i="1"/>
  <c r="D56" i="1"/>
  <c r="D46" i="1"/>
  <c r="D7" i="1"/>
  <c r="D17" i="1"/>
  <c r="D16" i="1"/>
  <c r="D15" i="1"/>
  <c r="D34" i="1"/>
  <c r="D14" i="1"/>
  <c r="D127" i="1"/>
  <c r="D196" i="1"/>
  <c r="D181" i="1"/>
  <c r="D166" i="1"/>
  <c r="D152" i="1"/>
  <c r="D135" i="1"/>
  <c r="D124" i="1"/>
  <c r="D88" i="1"/>
  <c r="D71" i="1"/>
  <c r="D33" i="1"/>
  <c r="D165" i="1"/>
  <c r="D151" i="1"/>
  <c r="D134" i="1"/>
  <c r="D123" i="1"/>
  <c r="D100" i="1"/>
  <c r="D87" i="1"/>
  <c r="D70" i="1"/>
  <c r="D52" i="1"/>
  <c r="D42" i="1"/>
  <c r="D187" i="1"/>
  <c r="D140" i="1"/>
  <c r="D115" i="1"/>
  <c r="D105" i="1"/>
  <c r="D38" i="1"/>
  <c r="D28" i="1"/>
  <c r="D186" i="1"/>
  <c r="D162" i="1"/>
  <c r="D157" i="1"/>
  <c r="D147" i="1"/>
  <c r="D139" i="1"/>
  <c r="D132" i="1"/>
  <c r="D128" i="1"/>
  <c r="D114" i="1"/>
  <c r="D104" i="1"/>
  <c r="D83" i="1"/>
  <c r="D77" i="1"/>
  <c r="D48" i="1"/>
  <c r="D37" i="1"/>
  <c r="D27" i="1"/>
  <c r="D194" i="1"/>
  <c r="D185" i="1"/>
  <c r="D177" i="1"/>
  <c r="D170" i="1"/>
  <c r="D156" i="1"/>
  <c r="D146" i="1"/>
  <c r="D131" i="1"/>
  <c r="D121" i="1"/>
  <c r="D113" i="1"/>
  <c r="D110" i="1"/>
  <c r="D103" i="1"/>
  <c r="D93" i="1"/>
  <c r="D82" i="1"/>
  <c r="D76" i="1"/>
  <c r="D65" i="1"/>
  <c r="D57" i="1"/>
</calcChain>
</file>

<file path=xl/sharedStrings.xml><?xml version="1.0" encoding="utf-8"?>
<sst xmlns="http://schemas.openxmlformats.org/spreadsheetml/2006/main" count="202" uniqueCount="200">
  <si>
    <t>Company Name</t>
  </si>
  <si>
    <t>Total Active REF Amount with NSE</t>
  </si>
  <si>
    <t>Akme Fintrade (India) Limited</t>
  </si>
  <si>
    <t>Torrent Investments Limited</t>
  </si>
  <si>
    <t>Demuric Holdings Private Limited</t>
  </si>
  <si>
    <t>Godrej Seeds &amp; Genetics Limited</t>
  </si>
  <si>
    <t>ESAF Small Finance Bank Limited</t>
  </si>
  <si>
    <t>India Residential Mortgage Trust 2025 01 Limited</t>
  </si>
  <si>
    <t>PVP Ventures Limited</t>
  </si>
  <si>
    <t>Greater Chennai Corporation</t>
  </si>
  <si>
    <t>The Andhra Pradesh Mineral Development Corporation Limited</t>
  </si>
  <si>
    <t>Varanasi Nagar Nigam</t>
  </si>
  <si>
    <t>Agra Nagar Nigam</t>
  </si>
  <si>
    <t>Gandhinagar Municipal Corporation</t>
  </si>
  <si>
    <t>Capital Infra Trust</t>
  </si>
  <si>
    <t>NDR INVIT Trust</t>
  </si>
  <si>
    <t>Telangana State Industrial Infrastructure Corporation Limited</t>
  </si>
  <si>
    <t>Prosperity Asset 8 Trust</t>
  </si>
  <si>
    <t>Rare Asset Reconstruction Limited</t>
  </si>
  <si>
    <t>Grip Prosperity Asset 1</t>
  </si>
  <si>
    <t>Nomura Fixed Income Securities Limited</t>
  </si>
  <si>
    <t>A. K. Capital Finance Limited</t>
  </si>
  <si>
    <t>Vedika Credit Capital Limited</t>
  </si>
  <si>
    <t>Rajkot Municipal Corporation</t>
  </si>
  <si>
    <t>Sundaram Clayton Limited</t>
  </si>
  <si>
    <t>Grip Nva Asset 2</t>
  </si>
  <si>
    <t>Prosperity Asset 5 Trust</t>
  </si>
  <si>
    <t>Prosperity Asset 2 Trust</t>
  </si>
  <si>
    <t>National Bank For Financing Infrastructure And Development</t>
  </si>
  <si>
    <t>Kisetsu Saison Finance (India) Private Limited</t>
  </si>
  <si>
    <t>Nva Asset 1 Trust</t>
  </si>
  <si>
    <t>Prosperity Asset 1 Trust</t>
  </si>
  <si>
    <t>Pirg Sdi 5 Trust</t>
  </si>
  <si>
    <t>Green Trust 2022</t>
  </si>
  <si>
    <t>Pirg Sdi 4 Trust</t>
  </si>
  <si>
    <t>Godrej Finance Limited</t>
  </si>
  <si>
    <t>Pirg Sdi 3 Trust</t>
  </si>
  <si>
    <t>CREDITACCESS GRAMEEN LIMITED</t>
  </si>
  <si>
    <t>National Highways Infra Trust</t>
  </si>
  <si>
    <t>Pirg Sdi 2 Trust</t>
  </si>
  <si>
    <t>Pirg Sdi 1 Trust</t>
  </si>
  <si>
    <t>Bharti Axa Life Insurance Company Limited</t>
  </si>
  <si>
    <t>Profectus Capital Private Limited</t>
  </si>
  <si>
    <t>Kanchanjunga Power Company Private Limited</t>
  </si>
  <si>
    <t>Bhilangana Hydro Power Limited</t>
  </si>
  <si>
    <t>Alpha Alternatives Financial Services Private Limited</t>
  </si>
  <si>
    <t>Dme Development Limited</t>
  </si>
  <si>
    <t>Pnb Metlife India Insurance Company Limited</t>
  </si>
  <si>
    <t>Sbm Bank India Limited</t>
  </si>
  <si>
    <t>Prestige Projects Private Limited</t>
  </si>
  <si>
    <t>InCred Prime Finance Limited</t>
  </si>
  <si>
    <t>Aseem Infrastructure Finance Limited</t>
  </si>
  <si>
    <t>Ugro Capital Limited</t>
  </si>
  <si>
    <t>Godrej Housing Finance Limited</t>
  </si>
  <si>
    <t>Star Health And Allied Insurance Company Limited</t>
  </si>
  <si>
    <t>Royal Sundaram General Insurance Co. Limited</t>
  </si>
  <si>
    <t>Dabur India Limited</t>
  </si>
  <si>
    <t>Shrem Infra Invest Private Limited</t>
  </si>
  <si>
    <t>Aditya Birla Sun Life Insurance Company Limited</t>
  </si>
  <si>
    <t>Niva Bupa Health Insurance Company Limited</t>
  </si>
  <si>
    <t>Axis Max Life Insurance Limited</t>
  </si>
  <si>
    <t>Moneymart Securities Private Limited</t>
  </si>
  <si>
    <t>Creamline Dairy Products Limited</t>
  </si>
  <si>
    <t>AGS Transact Technologies Limited</t>
  </si>
  <si>
    <t>Patil Rail Infrastructure Private Limited</t>
  </si>
  <si>
    <t>Northern Arc Capital Limited</t>
  </si>
  <si>
    <t>ICICI Prudential Life Insurance Company Limited</t>
  </si>
  <si>
    <t>Spandana Sphoorty Financial Limited</t>
  </si>
  <si>
    <t>Jodhpur Wind Farms Private Limited</t>
  </si>
  <si>
    <t>Latur Renewable Private Limited</t>
  </si>
  <si>
    <t>Indus Towers Limited</t>
  </si>
  <si>
    <t>Summit Digitel Infrastructure Limited</t>
  </si>
  <si>
    <t>TVS Holdings Limited</t>
  </si>
  <si>
    <t>HDFC Life Insurance Company Limited</t>
  </si>
  <si>
    <t>Phl Fininvest Private Limited</t>
  </si>
  <si>
    <t>CLIX HOUSING FINANCE LIMITED</t>
  </si>
  <si>
    <t>TVS Motor Company Limited</t>
  </si>
  <si>
    <t>Titan Company Limited</t>
  </si>
  <si>
    <t>Zydus Foundation</t>
  </si>
  <si>
    <t>CEAT Limited</t>
  </si>
  <si>
    <t>Trust Investment Advisors Private Limited</t>
  </si>
  <si>
    <t>Clix Capital Services Private Limited</t>
  </si>
  <si>
    <t>Tvs Credit Services Limited</t>
  </si>
  <si>
    <t>TATA PROJECTS LIMITED</t>
  </si>
  <si>
    <t>Astec LifeSciences Limited</t>
  </si>
  <si>
    <t>Tata Motors Finance Limited</t>
  </si>
  <si>
    <t>Rashtriya Chemicals and Fertilizers Limited</t>
  </si>
  <si>
    <t>Godrej Industries Limited</t>
  </si>
  <si>
    <t>Bahadur Chand Investments Private Limited</t>
  </si>
  <si>
    <t>Phoenix Arc Private Limited</t>
  </si>
  <si>
    <t>Gujarat State Investments Limited</t>
  </si>
  <si>
    <t>Bharti Telecom Limited</t>
  </si>
  <si>
    <t>Hero Housing Finance Limited</t>
  </si>
  <si>
    <t>Municipal Corporation Bhopal</t>
  </si>
  <si>
    <t>Coastal Gujarat Power Limited</t>
  </si>
  <si>
    <t>Indore Municipal Corporation</t>
  </si>
  <si>
    <t>Lodha Developers Limited</t>
  </si>
  <si>
    <t>IndiaFirst Life Insurance Company Limited</t>
  </si>
  <si>
    <t>Jorabat Shillong Expressway Limited</t>
  </si>
  <si>
    <t>ReNew Akshay Urja Limited</t>
  </si>
  <si>
    <t>GP Wind (Jangi) Private Limited</t>
  </si>
  <si>
    <t>SMFG India Home Finance Company Limited</t>
  </si>
  <si>
    <t>Cholamandalam MS General Insurance Company Limited</t>
  </si>
  <si>
    <t>Jharkhand Road Projects Implementation Company Limited</t>
  </si>
  <si>
    <t>Nuvoco Vistas Corporation Limited</t>
  </si>
  <si>
    <t>Sical Multimodel and Rail Transport Limited</t>
  </si>
  <si>
    <t>Hazaribagh Ranchi Expressway Limited</t>
  </si>
  <si>
    <t>Oriental Nagpur Betul Highway Limited</t>
  </si>
  <si>
    <t>Jawaharlal Nehru Port Trust</t>
  </si>
  <si>
    <t>Piramal Finance Limited</t>
  </si>
  <si>
    <t>GUJARAT ROAD AND INFRASTRUCTURE COMPANY LIMITED</t>
  </si>
  <si>
    <t>Tata Power Renewable Energy Limited</t>
  </si>
  <si>
    <t>MAITHON POWER LIMITED</t>
  </si>
  <si>
    <t>IDFC First Bank Limited</t>
  </si>
  <si>
    <t>NIIF Infrastructure Finance Limited</t>
  </si>
  <si>
    <t>ReNew Wind Energy (Jath) Limited</t>
  </si>
  <si>
    <t>Prestige Estates Projects Limited</t>
  </si>
  <si>
    <t>IIFL Finance Limited</t>
  </si>
  <si>
    <t>Chhattisgarh State Power Distribution Company Limited</t>
  </si>
  <si>
    <t>Forbes Technosys Limited</t>
  </si>
  <si>
    <t>Toyota Financial Services India Limited</t>
  </si>
  <si>
    <t>L&amp;T Finance Limited</t>
  </si>
  <si>
    <t>L&amp;T Housing Finance Limited</t>
  </si>
  <si>
    <t>Hero FinCorp Limited</t>
  </si>
  <si>
    <t>IIFL Home Finance Limited</t>
  </si>
  <si>
    <t>Rajasthan State Road Transport Corporation</t>
  </si>
  <si>
    <t>Torrent Power Limited</t>
  </si>
  <si>
    <t>Tata Capital Housing Finance Limited</t>
  </si>
  <si>
    <t>Jindal Saw Limited</t>
  </si>
  <si>
    <t>Embassy Property Developments Private Limited</t>
  </si>
  <si>
    <t>Nomura Capital (India) Private Limited</t>
  </si>
  <si>
    <t>GMR Pochanpalli Expressways Limited</t>
  </si>
  <si>
    <t>Patel Knr Infrastructures Limited</t>
  </si>
  <si>
    <t>Trent Limited</t>
  </si>
  <si>
    <t>Patel Engineering Limited</t>
  </si>
  <si>
    <t>Tata Communications Limited</t>
  </si>
  <si>
    <t>SMFG India Credit Company Limited</t>
  </si>
  <si>
    <t>Piramal Enterprises Limited</t>
  </si>
  <si>
    <t>Tata Capital Limited</t>
  </si>
  <si>
    <t>TMF Holdings Limited</t>
  </si>
  <si>
    <t>PNB Housing Finance Limited</t>
  </si>
  <si>
    <t>SBI Factors Limited</t>
  </si>
  <si>
    <t>Food Corporation of India</t>
  </si>
  <si>
    <t>Dhanlaxmi Bank Limited</t>
  </si>
  <si>
    <t>Kotak Mahindra Bank Limited</t>
  </si>
  <si>
    <t>CESC Limited</t>
  </si>
  <si>
    <t>Rajasthan Rajya Vidyut Prasaran Nigam Limited</t>
  </si>
  <si>
    <t>UltraTech Cement Limited</t>
  </si>
  <si>
    <t>SUNDARAM HOME FINANCE LIMITED</t>
  </si>
  <si>
    <t>GAIL (India) Limited</t>
  </si>
  <si>
    <t>Can Fin Homes Limited</t>
  </si>
  <si>
    <t>Punjab Infrastructure Development Board</t>
  </si>
  <si>
    <t>UCO Bank</t>
  </si>
  <si>
    <t>LIC Housing Finance Limited</t>
  </si>
  <si>
    <t>The Tata Power Company Limited</t>
  </si>
  <si>
    <t>Reliance Infrastructure Limited</t>
  </si>
  <si>
    <t>Canara Bank</t>
  </si>
  <si>
    <t>Indian Renewable Energy Development Agency Limited</t>
  </si>
  <si>
    <t>Cholamandalam Investment and Finance Company Limited</t>
  </si>
  <si>
    <t>Citicorp Finance (India) Limited</t>
  </si>
  <si>
    <t>Housing Development Finance Corporation Limited</t>
  </si>
  <si>
    <t>MRF Limited</t>
  </si>
  <si>
    <t>Nirma Limited</t>
  </si>
  <si>
    <t>Torrent Pharmaceuticals Limited</t>
  </si>
  <si>
    <t>Apollo Tyres Limited</t>
  </si>
  <si>
    <t>Apollo Hospitals Enterprise Limited</t>
  </si>
  <si>
    <t>Tourism Finance Corporation of India Limited</t>
  </si>
  <si>
    <t>Union Bank of India</t>
  </si>
  <si>
    <t>Tata Chemicals Limited</t>
  </si>
  <si>
    <t>Small Industries Development Bank of India</t>
  </si>
  <si>
    <t>State Bank Of India</t>
  </si>
  <si>
    <t>Raymond Limited</t>
  </si>
  <si>
    <t>Punjab &amp; Sind Bank</t>
  </si>
  <si>
    <t>NTPC Limited</t>
  </si>
  <si>
    <t>Nuclear Power Corporation of India Limited</t>
  </si>
  <si>
    <t>NHPC Limited</t>
  </si>
  <si>
    <t>National Housing Bank</t>
  </si>
  <si>
    <t>The Karnataka Bank Limited</t>
  </si>
  <si>
    <t>Indusind Bank Limited</t>
  </si>
  <si>
    <t>Indian Bank</t>
  </si>
  <si>
    <t>IDBI Bank Limited</t>
  </si>
  <si>
    <t>ICICI Bank Limited</t>
  </si>
  <si>
    <t>The Federal Bank Limited</t>
  </si>
  <si>
    <t>Export Import Bank of India</t>
  </si>
  <si>
    <t>Damodar Valley Corporation</t>
  </si>
  <si>
    <t>Bank Of India</t>
  </si>
  <si>
    <t>Bharat Forge Limited</t>
  </si>
  <si>
    <t>The Great Eastern Shipping Company Limited</t>
  </si>
  <si>
    <t>Sundaram Finance Limited</t>
  </si>
  <si>
    <t>Power Grid Corporation of India Limited</t>
  </si>
  <si>
    <t>National Bank for Agriculture and Rural Development</t>
  </si>
  <si>
    <t>Larsen &amp; Toubro Limited</t>
  </si>
  <si>
    <t>Konkan Railway Corporation Limited</t>
  </si>
  <si>
    <t>Bank Of Baroda</t>
  </si>
  <si>
    <t>Ashok Leyland Limited</t>
  </si>
  <si>
    <t>Ahmedabad Municipal Corporation</t>
  </si>
  <si>
    <t>Name of the Debenture Trustee</t>
  </si>
  <si>
    <t>Catalyst Trusteeship Limited</t>
  </si>
  <si>
    <t>AXIS TRUSTEE SERVICES LIMITED</t>
  </si>
  <si>
    <t>REF Master as on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</si>
</sst>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vertical="top" wrapText="1"/>
    </xf>
    <xf numFmtId="0" fontId="16" fillId="0" borderId="10" xfId="0" applyFon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seindialimited-my.sharepoint.com/personal/hbapat_nse_co_in/Documents/Desktop/REF%20FINAL%20SEPT/Priya%20maam%20file_REFMasterList_31.08.2025%201.xlsx" TargetMode="External"/><Relationship Id="rId1" Type="http://schemas.openxmlformats.org/officeDocument/2006/relationships/externalLinkPath" Target="Priya%20maam%20file_REFMasterList_31.08.2025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seindialimited-my.sharepoint.com/personal/hbapat_nse_co_in/Documents/Desktop/REF%20FINAL%20SEPT/REFMasterList_07082025_website.xlsx" TargetMode="External"/><Relationship Id="rId1" Type="http://schemas.openxmlformats.org/officeDocument/2006/relationships/externalLinkPath" Target="REFMasterList_07082025_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MasterList (18)"/>
    </sheetNames>
    <sheetDataSet>
      <sheetData sheetId="0">
        <row r="3">
          <cell r="B3" t="str">
            <v>Company Name</v>
          </cell>
          <cell r="C3" t="str">
            <v>Total Active REF Amount with NSE</v>
          </cell>
        </row>
        <row r="4">
          <cell r="B4" t="str">
            <v>Akme Fintrade (India) Limited</v>
          </cell>
          <cell r="C4">
            <v>500000</v>
          </cell>
        </row>
        <row r="5">
          <cell r="B5" t="str">
            <v>Torrent Investments Limited</v>
          </cell>
          <cell r="C5">
            <v>2500000</v>
          </cell>
        </row>
        <row r="6">
          <cell r="B6" t="str">
            <v>Demuric Holdings Private Limited</v>
          </cell>
          <cell r="C6">
            <v>500000</v>
          </cell>
        </row>
        <row r="7">
          <cell r="B7" t="str">
            <v>Godrej Seeds &amp; Genetics Limited</v>
          </cell>
          <cell r="C7">
            <v>2500000</v>
          </cell>
        </row>
        <row r="8">
          <cell r="B8" t="str">
            <v>ESAF Small Finance Bank Limited</v>
          </cell>
          <cell r="C8">
            <v>115000</v>
          </cell>
        </row>
        <row r="9">
          <cell r="B9" t="str">
            <v>India Residential Mortgage Trust 2025 01 Limited</v>
          </cell>
          <cell r="C9">
            <v>1000000</v>
          </cell>
        </row>
        <row r="10">
          <cell r="B10" t="str">
            <v>Aditya Birla Capital Limited</v>
          </cell>
          <cell r="C10">
            <v>0</v>
          </cell>
        </row>
        <row r="11">
          <cell r="B11" t="str">
            <v>PVP Ventures Limited</v>
          </cell>
          <cell r="C11">
            <v>150000</v>
          </cell>
        </row>
        <row r="12">
          <cell r="B12" t="str">
            <v>Greater Chennai Corporation</v>
          </cell>
          <cell r="C12">
            <v>200000</v>
          </cell>
        </row>
        <row r="13">
          <cell r="B13" t="str">
            <v>The Andhra Pradesh Mineral Development Corporation Limited</v>
          </cell>
          <cell r="C13">
            <v>2500000</v>
          </cell>
        </row>
        <row r="14">
          <cell r="B14" t="str">
            <v>Varanasi Nagar Nigam</v>
          </cell>
          <cell r="C14">
            <v>50000</v>
          </cell>
        </row>
        <row r="15">
          <cell r="B15" t="str">
            <v>Jio Credit Limited</v>
          </cell>
          <cell r="C15">
            <v>0</v>
          </cell>
        </row>
        <row r="16">
          <cell r="B16" t="str">
            <v>Agra Nagar Nigam</v>
          </cell>
          <cell r="C16">
            <v>50000</v>
          </cell>
        </row>
        <row r="17">
          <cell r="B17" t="str">
            <v>Gandhinagar Municipal Corporation</v>
          </cell>
          <cell r="C17">
            <v>25000</v>
          </cell>
        </row>
        <row r="18">
          <cell r="B18" t="str">
            <v>Capital Infra Trust</v>
          </cell>
          <cell r="C18">
            <v>2363000</v>
          </cell>
        </row>
        <row r="19">
          <cell r="B19" t="str">
            <v>NDR INVIT Trust</v>
          </cell>
          <cell r="C19">
            <v>1375000</v>
          </cell>
        </row>
        <row r="20">
          <cell r="B20" t="str">
            <v>Telangana State Industrial Infrastructure Corporation Limited</v>
          </cell>
          <cell r="C20">
            <v>2500000</v>
          </cell>
        </row>
        <row r="21">
          <cell r="B21" t="str">
            <v>Adani Enterprises Limited</v>
          </cell>
          <cell r="C21">
            <v>0</v>
          </cell>
        </row>
        <row r="22">
          <cell r="B22" t="str">
            <v>Prosperity Asset 8 Trust</v>
          </cell>
          <cell r="C22">
            <v>17556.48</v>
          </cell>
        </row>
        <row r="23">
          <cell r="B23" t="str">
            <v>Motilal Oswal Financial Services Limited</v>
          </cell>
          <cell r="C23">
            <v>0</v>
          </cell>
        </row>
        <row r="24">
          <cell r="B24" t="str">
            <v>Rare Asset Reconstruction Limited</v>
          </cell>
          <cell r="C24">
            <v>210000</v>
          </cell>
        </row>
        <row r="25">
          <cell r="B25" t="str">
            <v>Gmr Power And Urban Infra Limited</v>
          </cell>
          <cell r="C25">
            <v>0</v>
          </cell>
        </row>
        <row r="26">
          <cell r="B26" t="str">
            <v>Veritas Finance Limited</v>
          </cell>
          <cell r="C26">
            <v>0</v>
          </cell>
        </row>
        <row r="27">
          <cell r="B27" t="str">
            <v>Grip Prosperity Asset 1</v>
          </cell>
          <cell r="C27">
            <v>4418</v>
          </cell>
        </row>
        <row r="28">
          <cell r="B28" t="str">
            <v>Nomura Fixed Income Securities Limited</v>
          </cell>
          <cell r="C28">
            <v>200000</v>
          </cell>
        </row>
        <row r="29">
          <cell r="B29" t="str">
            <v>A. K. Capital Finance Limited</v>
          </cell>
          <cell r="C29">
            <v>40000</v>
          </cell>
        </row>
        <row r="30">
          <cell r="B30" t="str">
            <v>Vedika Credit Capital Limited</v>
          </cell>
          <cell r="C30">
            <v>485100</v>
          </cell>
        </row>
        <row r="31">
          <cell r="B31" t="str">
            <v>Magnum Ventures Limited</v>
          </cell>
          <cell r="C31">
            <v>0</v>
          </cell>
        </row>
        <row r="32">
          <cell r="B32" t="str">
            <v>Rajkot Municipal Corporation</v>
          </cell>
          <cell r="C32">
            <v>100000</v>
          </cell>
        </row>
        <row r="33">
          <cell r="B33" t="str">
            <v>Sundaram Clayton Limited</v>
          </cell>
          <cell r="C33">
            <v>100000</v>
          </cell>
        </row>
        <row r="34">
          <cell r="B34" t="str">
            <v>Grip Nva Asset 2</v>
          </cell>
          <cell r="C34">
            <v>10600</v>
          </cell>
        </row>
        <row r="35">
          <cell r="B35" t="str">
            <v>Prosperity Asset 5 Trust</v>
          </cell>
          <cell r="C35">
            <v>85445</v>
          </cell>
        </row>
        <row r="36">
          <cell r="B36" t="str">
            <v>Prosperity Asset 2 Trust</v>
          </cell>
          <cell r="C36">
            <v>8040</v>
          </cell>
        </row>
        <row r="37">
          <cell r="B37" t="str">
            <v>National Bank For Financing Infrastructure And Development</v>
          </cell>
          <cell r="C37">
            <v>2500000</v>
          </cell>
        </row>
        <row r="38">
          <cell r="B38" t="str">
            <v>Kisetsu Saison Finance (India) Private Limited</v>
          </cell>
          <cell r="C38">
            <v>600000</v>
          </cell>
        </row>
        <row r="39">
          <cell r="B39" t="str">
            <v>Nva Asset 1 Trust</v>
          </cell>
          <cell r="C39">
            <v>12820</v>
          </cell>
        </row>
        <row r="40">
          <cell r="B40" t="str">
            <v>Prosperity Asset 1 Trust</v>
          </cell>
          <cell r="C40">
            <v>10750</v>
          </cell>
        </row>
        <row r="41">
          <cell r="B41" t="str">
            <v>Pirg Sdi 5 Trust</v>
          </cell>
          <cell r="C41">
            <v>11100</v>
          </cell>
        </row>
        <row r="42">
          <cell r="B42" t="str">
            <v>Kamat Hotels (I) Limited</v>
          </cell>
          <cell r="C42">
            <v>0</v>
          </cell>
        </row>
        <row r="43">
          <cell r="B43" t="str">
            <v>Green Trust 2022</v>
          </cell>
          <cell r="C43">
            <v>19802</v>
          </cell>
        </row>
        <row r="44">
          <cell r="B44" t="str">
            <v>Samvardhana Motherson International Limited</v>
          </cell>
          <cell r="C44">
            <v>0</v>
          </cell>
        </row>
        <row r="45">
          <cell r="B45" t="str">
            <v>Pirg Sdi 4 Trust</v>
          </cell>
          <cell r="C45">
            <v>18800</v>
          </cell>
        </row>
        <row r="46">
          <cell r="B46" t="str">
            <v>Godrej Finance Limited</v>
          </cell>
          <cell r="C46">
            <v>2500000</v>
          </cell>
        </row>
        <row r="47">
          <cell r="B47" t="str">
            <v>Pirg Sdi 3 Trust</v>
          </cell>
          <cell r="C47">
            <v>8400</v>
          </cell>
        </row>
        <row r="48">
          <cell r="B48" t="str">
            <v>CREDITACCESS GRAMEEN LIMITED</v>
          </cell>
          <cell r="C48">
            <v>1500000</v>
          </cell>
        </row>
        <row r="49">
          <cell r="B49" t="str">
            <v>National Highways Infra Trust</v>
          </cell>
          <cell r="C49">
            <v>1000000</v>
          </cell>
        </row>
        <row r="50">
          <cell r="B50" t="str">
            <v>Pirg Sdi 2 Trust</v>
          </cell>
          <cell r="C50">
            <v>6880</v>
          </cell>
        </row>
        <row r="51">
          <cell r="B51" t="str">
            <v>Pirg Sdi 1 Trust</v>
          </cell>
          <cell r="C51">
            <v>6880</v>
          </cell>
        </row>
        <row r="52">
          <cell r="B52" t="str">
            <v>Bharti Axa Life Insurance Company Limited</v>
          </cell>
          <cell r="C52">
            <v>110000</v>
          </cell>
        </row>
        <row r="53">
          <cell r="B53" t="str">
            <v>InCred Financial Services Limited</v>
          </cell>
          <cell r="C53">
            <v>0</v>
          </cell>
        </row>
        <row r="54">
          <cell r="B54" t="str">
            <v>Profectus Capital Private Limited</v>
          </cell>
          <cell r="C54">
            <v>343500</v>
          </cell>
        </row>
        <row r="55">
          <cell r="B55" t="str">
            <v>Kanchanjunga Power Company Private Limited</v>
          </cell>
          <cell r="C55">
            <v>99500</v>
          </cell>
        </row>
        <row r="56">
          <cell r="B56" t="str">
            <v>Bhilangana Hydro Power Limited</v>
          </cell>
          <cell r="C56">
            <v>99800</v>
          </cell>
        </row>
        <row r="57">
          <cell r="B57" t="str">
            <v>Navi Finserv Limited</v>
          </cell>
          <cell r="C57">
            <v>0</v>
          </cell>
        </row>
        <row r="58">
          <cell r="B58" t="str">
            <v>Alpha Alternatives Financial Services Private Limited</v>
          </cell>
          <cell r="C58">
            <v>2708560</v>
          </cell>
        </row>
        <row r="59">
          <cell r="B59" t="str">
            <v>Dme Development Limited</v>
          </cell>
          <cell r="C59">
            <v>2500000</v>
          </cell>
        </row>
        <row r="60">
          <cell r="B60" t="str">
            <v>Greenlam Industries Limited</v>
          </cell>
          <cell r="C60">
            <v>0</v>
          </cell>
        </row>
        <row r="61">
          <cell r="B61" t="str">
            <v>Pnb Metlife India Insurance Company Limited</v>
          </cell>
          <cell r="C61">
            <v>400000</v>
          </cell>
        </row>
        <row r="62">
          <cell r="B62" t="str">
            <v>Sbm Bank India Limited</v>
          </cell>
          <cell r="C62">
            <v>224000</v>
          </cell>
        </row>
        <row r="63">
          <cell r="B63" t="str">
            <v>Prestige Projects Private Limited</v>
          </cell>
          <cell r="C63">
            <v>350000</v>
          </cell>
        </row>
        <row r="64">
          <cell r="B64" t="str">
            <v>InCred Prime Finance Limited</v>
          </cell>
          <cell r="C64">
            <v>104443</v>
          </cell>
        </row>
        <row r="65">
          <cell r="B65" t="str">
            <v>Knr Tirumala Infra Private Limited</v>
          </cell>
          <cell r="C65">
            <v>0</v>
          </cell>
        </row>
        <row r="66">
          <cell r="B66" t="str">
            <v>Aseem Infrastructure Finance Limited</v>
          </cell>
          <cell r="C66">
            <v>2500000</v>
          </cell>
        </row>
        <row r="67">
          <cell r="B67" t="str">
            <v>Ugro Capital Limited</v>
          </cell>
          <cell r="C67">
            <v>822215</v>
          </cell>
        </row>
        <row r="68">
          <cell r="B68" t="str">
            <v>Godrej Housing Finance Limited</v>
          </cell>
          <cell r="C68">
            <v>1144000</v>
          </cell>
        </row>
        <row r="69">
          <cell r="B69" t="str">
            <v>Star Health And Allied Insurance Company Limited</v>
          </cell>
          <cell r="C69">
            <v>470000</v>
          </cell>
        </row>
        <row r="70">
          <cell r="B70" t="str">
            <v>Royal Sundaram General Insurance Co. Limited</v>
          </cell>
          <cell r="C70">
            <v>126000</v>
          </cell>
        </row>
        <row r="71">
          <cell r="B71" t="str">
            <v>Renew Sun Waves Private Limited</v>
          </cell>
          <cell r="C71">
            <v>0</v>
          </cell>
        </row>
        <row r="72">
          <cell r="B72" t="str">
            <v>Hero Solar Energy Private Limited</v>
          </cell>
          <cell r="C72">
            <v>0</v>
          </cell>
        </row>
        <row r="73">
          <cell r="B73" t="str">
            <v>Dabur India Limited</v>
          </cell>
          <cell r="C73">
            <v>250000</v>
          </cell>
        </row>
        <row r="74">
          <cell r="B74" t="str">
            <v>Shrem Infra Invest Private Limited</v>
          </cell>
          <cell r="C74">
            <v>475000</v>
          </cell>
        </row>
        <row r="75">
          <cell r="B75" t="str">
            <v>Aditya Birla Sun Life Insurance Company Limited</v>
          </cell>
          <cell r="C75">
            <v>1100000</v>
          </cell>
        </row>
        <row r="76">
          <cell r="B76" t="str">
            <v>Niva Bupa Health Insurance Company Limited</v>
          </cell>
          <cell r="C76">
            <v>250000</v>
          </cell>
        </row>
        <row r="77">
          <cell r="B77" t="str">
            <v>Axis Max Life Insurance Limited</v>
          </cell>
          <cell r="C77">
            <v>996000</v>
          </cell>
        </row>
        <row r="78">
          <cell r="B78" t="str">
            <v>Moneymart Securities Private Limited</v>
          </cell>
          <cell r="C78">
            <v>55000</v>
          </cell>
        </row>
        <row r="79">
          <cell r="B79" t="str">
            <v>Creamline Dairy Products Limited</v>
          </cell>
          <cell r="C79">
            <v>99000</v>
          </cell>
        </row>
        <row r="80">
          <cell r="B80" t="str">
            <v>Jubilant Ingrevia Limited</v>
          </cell>
          <cell r="C80">
            <v>0</v>
          </cell>
        </row>
        <row r="81">
          <cell r="B81" t="str">
            <v>IndiGrid Infrastructure Trust</v>
          </cell>
          <cell r="C81">
            <v>0</v>
          </cell>
        </row>
        <row r="82">
          <cell r="B82" t="str">
            <v>AGS Transact Technologies Limited</v>
          </cell>
          <cell r="C82">
            <v>550000</v>
          </cell>
        </row>
        <row r="83">
          <cell r="B83" t="str">
            <v>JM Financial Credit Solutions Limited</v>
          </cell>
          <cell r="C83">
            <v>0</v>
          </cell>
        </row>
        <row r="84">
          <cell r="B84" t="str">
            <v>Patil Rail Infrastructure Private Limited</v>
          </cell>
          <cell r="C84">
            <v>160000</v>
          </cell>
        </row>
        <row r="85">
          <cell r="B85" t="str">
            <v>Northern Arc Capital Limited</v>
          </cell>
          <cell r="C85">
            <v>150000</v>
          </cell>
        </row>
        <row r="86">
          <cell r="B86" t="str">
            <v>ICICI Prudential Life Insurance Company Limited</v>
          </cell>
          <cell r="C86">
            <v>2500000</v>
          </cell>
        </row>
        <row r="87">
          <cell r="B87" t="str">
            <v>Spandana Sphoorty Financial Limited</v>
          </cell>
          <cell r="C87">
            <v>1479500</v>
          </cell>
        </row>
        <row r="88">
          <cell r="B88" t="str">
            <v>Jodhpur Wind Farms Private Limited</v>
          </cell>
          <cell r="C88">
            <v>300000</v>
          </cell>
        </row>
        <row r="89">
          <cell r="B89" t="str">
            <v>Latur Renewable Private Limited</v>
          </cell>
          <cell r="C89">
            <v>300000</v>
          </cell>
        </row>
        <row r="90">
          <cell r="B90" t="str">
            <v>Indus Towers Limited</v>
          </cell>
          <cell r="C90">
            <v>1500000</v>
          </cell>
        </row>
        <row r="91">
          <cell r="B91" t="str">
            <v>Summit Digitel Infrastructure Limited</v>
          </cell>
          <cell r="C91">
            <v>2500000</v>
          </cell>
        </row>
        <row r="92">
          <cell r="B92" t="str">
            <v>TVS Holdings Limited</v>
          </cell>
          <cell r="C92">
            <v>2500001</v>
          </cell>
        </row>
        <row r="93">
          <cell r="B93" t="str">
            <v>HDFC Life Insurance Company Limited</v>
          </cell>
          <cell r="C93">
            <v>2500000</v>
          </cell>
        </row>
        <row r="94">
          <cell r="B94" t="str">
            <v>Phl Fininvest Private Limited</v>
          </cell>
          <cell r="C94">
            <v>40000</v>
          </cell>
        </row>
        <row r="95">
          <cell r="B95" t="str">
            <v>CLIX HOUSING FINANCE LIMITED</v>
          </cell>
          <cell r="C95">
            <v>60000</v>
          </cell>
        </row>
        <row r="96">
          <cell r="B96" t="str">
            <v>Bharat Oman Refineries Limited</v>
          </cell>
          <cell r="C96">
            <v>0</v>
          </cell>
        </row>
        <row r="97">
          <cell r="B97" t="str">
            <v>TVS Motor Company Limited</v>
          </cell>
          <cell r="C97">
            <v>625000</v>
          </cell>
        </row>
        <row r="98">
          <cell r="B98" t="str">
            <v>Titan Company Limited</v>
          </cell>
          <cell r="C98">
            <v>2500000</v>
          </cell>
        </row>
        <row r="99">
          <cell r="B99" t="str">
            <v>Zydus Foundation</v>
          </cell>
          <cell r="C99">
            <v>185000</v>
          </cell>
        </row>
        <row r="100">
          <cell r="B100" t="str">
            <v>Robust Marketing Services Private Limited</v>
          </cell>
          <cell r="C100">
            <v>0</v>
          </cell>
        </row>
        <row r="101">
          <cell r="B101" t="str">
            <v>Welspun Corp Limited</v>
          </cell>
          <cell r="C101">
            <v>0</v>
          </cell>
        </row>
        <row r="102">
          <cell r="B102" t="str">
            <v>Interise Trust</v>
          </cell>
          <cell r="C102">
            <v>0</v>
          </cell>
        </row>
        <row r="103">
          <cell r="B103" t="str">
            <v>CEAT Limited</v>
          </cell>
          <cell r="C103">
            <v>400000</v>
          </cell>
        </row>
        <row r="104">
          <cell r="B104" t="str">
            <v>Jm Financial Asset Reconstruction Company Limited</v>
          </cell>
          <cell r="C104">
            <v>0</v>
          </cell>
        </row>
        <row r="105">
          <cell r="B105" t="str">
            <v>Britannia Industries Limited</v>
          </cell>
          <cell r="C105">
            <v>0</v>
          </cell>
        </row>
        <row r="106">
          <cell r="B106" t="str">
            <v>Trust Investment Advisors Private Limited</v>
          </cell>
          <cell r="C106">
            <v>400000</v>
          </cell>
        </row>
        <row r="107">
          <cell r="B107" t="str">
            <v>Clix Capital Services Private Limited</v>
          </cell>
          <cell r="C107">
            <v>2783300</v>
          </cell>
        </row>
        <row r="108">
          <cell r="B108" t="str">
            <v>Bharti Hexacom Limited</v>
          </cell>
          <cell r="C108">
            <v>0</v>
          </cell>
        </row>
        <row r="109">
          <cell r="B109" t="str">
            <v>Tvs Credit Services Limited</v>
          </cell>
          <cell r="C109">
            <v>2500000</v>
          </cell>
        </row>
        <row r="110">
          <cell r="B110" t="str">
            <v>TATA PROJECTS LIMITED</v>
          </cell>
          <cell r="C110">
            <v>2500000</v>
          </cell>
        </row>
        <row r="111">
          <cell r="B111" t="str">
            <v>Astec LifeSciences Limited</v>
          </cell>
          <cell r="C111">
            <v>98000</v>
          </cell>
        </row>
        <row r="112">
          <cell r="B112" t="str">
            <v>Tata Motors Finance Limited</v>
          </cell>
          <cell r="C112">
            <v>2500000</v>
          </cell>
        </row>
        <row r="113">
          <cell r="B113" t="str">
            <v>Rashtriya Chemicals and Fertilizers Limited</v>
          </cell>
          <cell r="C113">
            <v>1400000</v>
          </cell>
        </row>
        <row r="114">
          <cell r="B114" t="str">
            <v>Godrej Industries Limited</v>
          </cell>
          <cell r="C114">
            <v>2500000</v>
          </cell>
        </row>
        <row r="115">
          <cell r="B115" t="str">
            <v>Bahadur Chand Investments Private Limited</v>
          </cell>
          <cell r="C115">
            <v>2500000</v>
          </cell>
        </row>
        <row r="116">
          <cell r="B116" t="str">
            <v>Phoenix Arc Private Limited</v>
          </cell>
          <cell r="C116">
            <v>515000</v>
          </cell>
        </row>
        <row r="117">
          <cell r="B117" t="str">
            <v>Gujarat State Investments Limited</v>
          </cell>
          <cell r="C117">
            <v>2500000</v>
          </cell>
        </row>
        <row r="118">
          <cell r="B118" t="str">
            <v>Bharti Telecom Limited</v>
          </cell>
          <cell r="C118">
            <v>2500000</v>
          </cell>
        </row>
        <row r="119">
          <cell r="B119" t="str">
            <v>Bharti Axa General Insurance Company Limited</v>
          </cell>
          <cell r="C119">
            <v>0</v>
          </cell>
        </row>
        <row r="120">
          <cell r="B120" t="str">
            <v>Poonawalla Fincorp Limited</v>
          </cell>
          <cell r="C120">
            <v>0</v>
          </cell>
        </row>
        <row r="121">
          <cell r="B121" t="str">
            <v>The Oriental Insurance Company Limited</v>
          </cell>
          <cell r="C121">
            <v>0</v>
          </cell>
        </row>
        <row r="122">
          <cell r="B122" t="str">
            <v>Hero Housing Finance Limited</v>
          </cell>
          <cell r="C122">
            <v>2500000</v>
          </cell>
        </row>
        <row r="123">
          <cell r="B123" t="str">
            <v>Alembic Pharmaceuticals Limited</v>
          </cell>
          <cell r="C123">
            <v>0</v>
          </cell>
        </row>
        <row r="124">
          <cell r="B124" t="str">
            <v>Municipal Corporation Bhopal</v>
          </cell>
          <cell r="C124">
            <v>175000</v>
          </cell>
        </row>
        <row r="125">
          <cell r="B125" t="str">
            <v>Coastal Gujarat Power Limited</v>
          </cell>
          <cell r="C125">
            <v>2500000</v>
          </cell>
        </row>
        <row r="126">
          <cell r="B126" t="str">
            <v>Indore Municipal Corporation</v>
          </cell>
          <cell r="C126">
            <v>244000</v>
          </cell>
        </row>
        <row r="127">
          <cell r="B127" t="str">
            <v>IIFL Samasta Finance Limited</v>
          </cell>
          <cell r="C127">
            <v>0</v>
          </cell>
        </row>
        <row r="128">
          <cell r="B128" t="str">
            <v>SIS LIMITED</v>
          </cell>
          <cell r="C128">
            <v>0</v>
          </cell>
        </row>
        <row r="129">
          <cell r="B129" t="str">
            <v>Dhani Loans and Services Limited</v>
          </cell>
          <cell r="C129">
            <v>0</v>
          </cell>
        </row>
        <row r="130">
          <cell r="B130" t="str">
            <v>Edelweiss Retail Finance Limited</v>
          </cell>
          <cell r="C130">
            <v>0</v>
          </cell>
        </row>
        <row r="131">
          <cell r="B131" t="str">
            <v>Bharti Airtel Limited</v>
          </cell>
          <cell r="C131">
            <v>0</v>
          </cell>
        </row>
        <row r="132">
          <cell r="B132" t="str">
            <v>Lodha Developers Limited</v>
          </cell>
          <cell r="C132">
            <v>995000</v>
          </cell>
        </row>
        <row r="133">
          <cell r="B133" t="str">
            <v>ATC TELECOM INFRASTRUCTURE PRIVATE LIMITED</v>
          </cell>
          <cell r="C133">
            <v>0</v>
          </cell>
        </row>
        <row r="134">
          <cell r="B134" t="str">
            <v>SWARNA TOLLWAY PRIVATE LIMITED</v>
          </cell>
          <cell r="C134">
            <v>0</v>
          </cell>
        </row>
        <row r="135">
          <cell r="B135" t="str">
            <v>IndiaFirst Life Insurance Company Limited</v>
          </cell>
          <cell r="C135">
            <v>225000</v>
          </cell>
        </row>
        <row r="136">
          <cell r="B136" t="str">
            <v>Jorabat Shillong Expressway Limited</v>
          </cell>
          <cell r="C136">
            <v>816150</v>
          </cell>
        </row>
        <row r="137">
          <cell r="B137" t="str">
            <v>Tube Investments of India Limited</v>
          </cell>
          <cell r="C137">
            <v>0</v>
          </cell>
        </row>
        <row r="138">
          <cell r="B138" t="str">
            <v>GMR AIR CARGO AND AEROSPACE ENGINEERING LIMITED</v>
          </cell>
          <cell r="C138">
            <v>0</v>
          </cell>
        </row>
        <row r="139">
          <cell r="B139" t="str">
            <v>ReNew Akshay Urja Limited</v>
          </cell>
          <cell r="C139">
            <v>668500</v>
          </cell>
        </row>
        <row r="140">
          <cell r="B140" t="str">
            <v>GP Wind (Jangi) Private Limited</v>
          </cell>
          <cell r="C140">
            <v>257000</v>
          </cell>
        </row>
        <row r="141">
          <cell r="B141" t="str">
            <v>Bhopal Dhule Transmission Company Limited</v>
          </cell>
          <cell r="C141">
            <v>0</v>
          </cell>
        </row>
        <row r="142">
          <cell r="B142" t="str">
            <v>SMFG India Home Finance Company Limited</v>
          </cell>
          <cell r="C142">
            <v>2500000</v>
          </cell>
        </row>
        <row r="143">
          <cell r="B143" t="str">
            <v>Cholamandalam MS General Insurance Company Limited</v>
          </cell>
          <cell r="C143">
            <v>200000</v>
          </cell>
        </row>
        <row r="144">
          <cell r="B144" t="str">
            <v>Jharkhand Road Projects Implementation Company Limited</v>
          </cell>
          <cell r="C144">
            <v>1275510</v>
          </cell>
        </row>
        <row r="145">
          <cell r="B145" t="str">
            <v>Tata Motors Finance Ltd</v>
          </cell>
          <cell r="C145">
            <v>0</v>
          </cell>
        </row>
        <row r="146">
          <cell r="B146" t="str">
            <v>Nuvoco Vistas Corporation Limited</v>
          </cell>
          <cell r="C146">
            <v>2500000</v>
          </cell>
        </row>
        <row r="147">
          <cell r="B147" t="str">
            <v>Sical Multimodel and Rail Transport Limited</v>
          </cell>
          <cell r="C147">
            <v>100000</v>
          </cell>
        </row>
        <row r="148">
          <cell r="B148" t="str">
            <v>National Insurance Company Limited</v>
          </cell>
          <cell r="C148">
            <v>0</v>
          </cell>
        </row>
        <row r="149">
          <cell r="B149" t="str">
            <v>Hazaribagh Ranchi Expressway Limited</v>
          </cell>
          <cell r="C149">
            <v>715000</v>
          </cell>
        </row>
        <row r="150">
          <cell r="B150" t="str">
            <v>Walwhan Renewable Energy Limited</v>
          </cell>
          <cell r="C150">
            <v>0</v>
          </cell>
        </row>
        <row r="151">
          <cell r="B151" t="str">
            <v>Jubilant Pharmova Limited</v>
          </cell>
          <cell r="C151">
            <v>0</v>
          </cell>
        </row>
        <row r="152">
          <cell r="B152" t="str">
            <v>Oriental Nagpur Betul Highway Limited</v>
          </cell>
          <cell r="C152">
            <v>2500000</v>
          </cell>
        </row>
        <row r="153">
          <cell r="B153" t="str">
            <v>National Highway Authority Of India</v>
          </cell>
          <cell r="C153">
            <v>0</v>
          </cell>
        </row>
        <row r="154">
          <cell r="B154" t="str">
            <v>Jawaharlal Nehru Port Trust</v>
          </cell>
          <cell r="C154">
            <v>41320</v>
          </cell>
        </row>
        <row r="155">
          <cell r="B155" t="str">
            <v>ECL Finance Limited</v>
          </cell>
          <cell r="C155">
            <v>0</v>
          </cell>
        </row>
        <row r="156">
          <cell r="B156" t="str">
            <v>Nido Home Finance Limited</v>
          </cell>
          <cell r="C156">
            <v>0</v>
          </cell>
        </row>
        <row r="157">
          <cell r="B157" t="str">
            <v>Piramal Finance Limited</v>
          </cell>
          <cell r="C157">
            <v>2500000</v>
          </cell>
        </row>
        <row r="158">
          <cell r="B158" t="str">
            <v>THDC INDIA LIMITED</v>
          </cell>
          <cell r="C158">
            <v>0</v>
          </cell>
        </row>
        <row r="159">
          <cell r="B159" t="str">
            <v>ICICI Lombard General Insurance Company Limited</v>
          </cell>
          <cell r="C159">
            <v>0</v>
          </cell>
        </row>
        <row r="160">
          <cell r="B160" t="str">
            <v>Sammaan Finserve Limited</v>
          </cell>
          <cell r="C160">
            <v>0</v>
          </cell>
        </row>
        <row r="161">
          <cell r="B161" t="str">
            <v>Crompton Greaves Consumer Electricals Limited</v>
          </cell>
          <cell r="C161">
            <v>300000</v>
          </cell>
        </row>
        <row r="162">
          <cell r="B162" t="str">
            <v>GUJARAT ROAD AND INFRASTRUCTURE COMPANY LIMITED</v>
          </cell>
          <cell r="C162">
            <v>197500</v>
          </cell>
        </row>
        <row r="163">
          <cell r="B163" t="str">
            <v>Sagar Cements Limited</v>
          </cell>
          <cell r="C163">
            <v>0</v>
          </cell>
        </row>
        <row r="164">
          <cell r="B164" t="str">
            <v>ADITYA BIRLA HOUSING FINANCE LIMITED</v>
          </cell>
          <cell r="C164">
            <v>0</v>
          </cell>
        </row>
        <row r="165">
          <cell r="B165" t="str">
            <v>Virtusa Consulting Services Private Limited</v>
          </cell>
          <cell r="C165">
            <v>0</v>
          </cell>
        </row>
        <row r="166">
          <cell r="B166" t="str">
            <v>Tata Power Renewable Energy Limited</v>
          </cell>
          <cell r="C166">
            <v>2500000</v>
          </cell>
        </row>
        <row r="167">
          <cell r="B167" t="str">
            <v>MAITHON POWER LIMITED</v>
          </cell>
          <cell r="C167">
            <v>1199000</v>
          </cell>
        </row>
        <row r="168">
          <cell r="B168" t="str">
            <v>IDFC First Bank Limited</v>
          </cell>
          <cell r="C168">
            <v>2500000</v>
          </cell>
        </row>
        <row r="169">
          <cell r="B169" t="str">
            <v>NIIF Infrastructure Finance Limited</v>
          </cell>
          <cell r="C169">
            <v>2500000</v>
          </cell>
        </row>
        <row r="170">
          <cell r="B170" t="str">
            <v>ReNew Wind Energy (Jath) Limited</v>
          </cell>
          <cell r="C170">
            <v>353000</v>
          </cell>
        </row>
        <row r="171">
          <cell r="B171" t="str">
            <v>sp jammu udhampur highway limited</v>
          </cell>
          <cell r="C171">
            <v>0</v>
          </cell>
        </row>
        <row r="172">
          <cell r="B172" t="str">
            <v>Prestige Estates Projects Limited</v>
          </cell>
          <cell r="C172">
            <v>500000</v>
          </cell>
        </row>
        <row r="173">
          <cell r="B173" t="str">
            <v>Tata Cleantech Capital Limited</v>
          </cell>
          <cell r="C173">
            <v>0</v>
          </cell>
        </row>
        <row r="174">
          <cell r="B174" t="str">
            <v>IIFL Finance Limited</v>
          </cell>
          <cell r="C174">
            <v>2500000</v>
          </cell>
        </row>
        <row r="175">
          <cell r="B175" t="str">
            <v>Chhattisgarh State Power Distribution Company Limited</v>
          </cell>
          <cell r="C175">
            <v>500000</v>
          </cell>
        </row>
        <row r="176">
          <cell r="B176" t="str">
            <v>National Cooperative Development Corporation</v>
          </cell>
          <cell r="C176">
            <v>0</v>
          </cell>
        </row>
        <row r="177">
          <cell r="B177" t="str">
            <v>Bangalore Metro Rail Corporation Limited</v>
          </cell>
          <cell r="C177">
            <v>0</v>
          </cell>
        </row>
        <row r="178">
          <cell r="B178" t="str">
            <v>Forbes Technosys Limited</v>
          </cell>
          <cell r="C178">
            <v>35000</v>
          </cell>
        </row>
        <row r="179">
          <cell r="B179" t="str">
            <v>Talwandi Sabo Power Limited</v>
          </cell>
          <cell r="C179">
            <v>0</v>
          </cell>
        </row>
        <row r="180">
          <cell r="B180" t="str">
            <v>International Finance Corporation</v>
          </cell>
          <cell r="C180">
            <v>0</v>
          </cell>
        </row>
        <row r="181">
          <cell r="B181" t="str">
            <v>Nabha Power Limited</v>
          </cell>
          <cell r="C181">
            <v>0</v>
          </cell>
        </row>
        <row r="182">
          <cell r="B182" t="str">
            <v>Toyota Financial Services India Limited</v>
          </cell>
          <cell r="C182">
            <v>2500000</v>
          </cell>
        </row>
        <row r="183">
          <cell r="B183" t="str">
            <v>L&amp;T INFRA CREDIT LIMITED</v>
          </cell>
          <cell r="C183">
            <v>0</v>
          </cell>
        </row>
        <row r="184">
          <cell r="B184" t="str">
            <v>L&amp;T Finance Limited</v>
          </cell>
          <cell r="C184">
            <v>2500000</v>
          </cell>
        </row>
        <row r="185">
          <cell r="B185" t="str">
            <v>L&amp;T Housing Finance Limited</v>
          </cell>
          <cell r="C185">
            <v>2500000</v>
          </cell>
        </row>
        <row r="186">
          <cell r="B186" t="str">
            <v>Chennai Petroleum Corporation Limited</v>
          </cell>
          <cell r="C186">
            <v>0</v>
          </cell>
        </row>
        <row r="187">
          <cell r="B187" t="str">
            <v>Hero FinCorp Limited</v>
          </cell>
          <cell r="C187">
            <v>2500000</v>
          </cell>
        </row>
        <row r="188">
          <cell r="B188" t="str">
            <v>IIFL Home Finance Limited</v>
          </cell>
          <cell r="C188">
            <v>2500000</v>
          </cell>
        </row>
        <row r="189">
          <cell r="B189" t="str">
            <v>L&amp;T Finance Limited</v>
          </cell>
          <cell r="C189">
            <v>2695000</v>
          </cell>
        </row>
        <row r="190">
          <cell r="B190" t="str">
            <v>Andhra Pradesh Expressway Limited</v>
          </cell>
          <cell r="C190">
            <v>0</v>
          </cell>
        </row>
        <row r="191">
          <cell r="B191" t="str">
            <v>Rajasthan State Road Transport Corporation</v>
          </cell>
          <cell r="C191">
            <v>525000</v>
          </cell>
        </row>
        <row r="192">
          <cell r="B192" t="str">
            <v>HPCL-Mittal Pipelines Limited</v>
          </cell>
          <cell r="C192">
            <v>0</v>
          </cell>
        </row>
        <row r="193">
          <cell r="B193" t="str">
            <v>Vodafone Idea Limited</v>
          </cell>
          <cell r="C193">
            <v>0</v>
          </cell>
        </row>
        <row r="194">
          <cell r="B194" t="str">
            <v>Torrent Power Limited</v>
          </cell>
          <cell r="C194">
            <v>3031685</v>
          </cell>
        </row>
        <row r="195">
          <cell r="B195" t="str">
            <v>L&amp;T Infrastructure Development Projects Limited</v>
          </cell>
          <cell r="C195">
            <v>0</v>
          </cell>
        </row>
        <row r="196">
          <cell r="B196" t="str">
            <v>TATA Capital Financial Services Limited</v>
          </cell>
          <cell r="C196">
            <v>0</v>
          </cell>
        </row>
        <row r="197">
          <cell r="B197" t="str">
            <v>Aditya Birla Finance Limited</v>
          </cell>
          <cell r="C197">
            <v>0</v>
          </cell>
        </row>
        <row r="198">
          <cell r="B198" t="str">
            <v>Sammaan Capital Limited</v>
          </cell>
          <cell r="C198">
            <v>0</v>
          </cell>
        </row>
        <row r="199">
          <cell r="B199" t="str">
            <v>JM Financial Products Limited</v>
          </cell>
          <cell r="C199">
            <v>0</v>
          </cell>
        </row>
        <row r="200">
          <cell r="B200" t="str">
            <v>Tata Capital Housing Finance Limited</v>
          </cell>
          <cell r="C200">
            <v>2500000</v>
          </cell>
        </row>
        <row r="201">
          <cell r="B201" t="str">
            <v>Muthoot Finance Limited</v>
          </cell>
          <cell r="C201">
            <v>0</v>
          </cell>
        </row>
        <row r="202">
          <cell r="B202" t="str">
            <v>Jindal Saw Limited</v>
          </cell>
          <cell r="C202">
            <v>2500000</v>
          </cell>
        </row>
        <row r="203">
          <cell r="B203" t="str">
            <v>Embassy Property Developments Private Limited</v>
          </cell>
          <cell r="C203">
            <v>3000</v>
          </cell>
        </row>
        <row r="204">
          <cell r="B204" t="str">
            <v>Dalmia Cement (Bharat) Limited</v>
          </cell>
          <cell r="C204">
            <v>0</v>
          </cell>
        </row>
        <row r="205">
          <cell r="B205" t="str">
            <v>Nomura Capital (India) Private Limited</v>
          </cell>
          <cell r="C205">
            <v>935000</v>
          </cell>
        </row>
        <row r="206">
          <cell r="B206" t="str">
            <v>DPSC Limited</v>
          </cell>
          <cell r="C206">
            <v>0</v>
          </cell>
        </row>
        <row r="207">
          <cell r="B207" t="str">
            <v>Reliance Jio Infocomm Limited</v>
          </cell>
          <cell r="C207">
            <v>0</v>
          </cell>
        </row>
        <row r="208">
          <cell r="B208" t="str">
            <v>GMR Pochanpalli Expressways Limited</v>
          </cell>
          <cell r="C208">
            <v>284930</v>
          </cell>
        </row>
        <row r="209">
          <cell r="B209" t="str">
            <v>Patel Knr Infrastructures Limited</v>
          </cell>
          <cell r="C209">
            <v>205400</v>
          </cell>
        </row>
        <row r="210">
          <cell r="B210" t="str">
            <v>Trent Limited</v>
          </cell>
          <cell r="C210">
            <v>800000</v>
          </cell>
        </row>
        <row r="211">
          <cell r="B211" t="str">
            <v>PTC India Financial Services Limited</v>
          </cell>
          <cell r="C211">
            <v>0</v>
          </cell>
        </row>
        <row r="212">
          <cell r="B212" t="str">
            <v>Patel Engineering Limited</v>
          </cell>
          <cell r="C212">
            <v>203800</v>
          </cell>
        </row>
        <row r="213">
          <cell r="B213" t="str">
            <v>Tata Communications Limited</v>
          </cell>
          <cell r="C213">
            <v>2750000</v>
          </cell>
        </row>
        <row r="214">
          <cell r="B214" t="str">
            <v>India Infrastructure Finance Company Limited</v>
          </cell>
          <cell r="C214">
            <v>0</v>
          </cell>
        </row>
        <row r="215">
          <cell r="B215" t="str">
            <v>SMFG India Credit Company Limited</v>
          </cell>
          <cell r="C215">
            <v>2500000</v>
          </cell>
        </row>
        <row r="216">
          <cell r="B216" t="str">
            <v>Piramal Enterprises Limited</v>
          </cell>
          <cell r="C216">
            <v>2505993</v>
          </cell>
        </row>
        <row r="217">
          <cell r="B217" t="str">
            <v>SRF Limited</v>
          </cell>
          <cell r="C217">
            <v>0</v>
          </cell>
        </row>
        <row r="218">
          <cell r="B218" t="str">
            <v>Shriram Finance Limited</v>
          </cell>
          <cell r="C218">
            <v>0</v>
          </cell>
        </row>
        <row r="219">
          <cell r="B219" t="str">
            <v>Tata Capital Limited</v>
          </cell>
          <cell r="C219">
            <v>2500000</v>
          </cell>
        </row>
        <row r="220">
          <cell r="B220" t="str">
            <v>L&amp;T Infrastructure Finance Company Limited</v>
          </cell>
          <cell r="C220">
            <v>0</v>
          </cell>
        </row>
        <row r="221">
          <cell r="B221" t="str">
            <v>Deutsche Investments India Private Limited</v>
          </cell>
          <cell r="C221">
            <v>0</v>
          </cell>
        </row>
        <row r="222">
          <cell r="B222" t="str">
            <v>TMF Holdings Limited</v>
          </cell>
          <cell r="C222">
            <v>2500000</v>
          </cell>
        </row>
        <row r="223">
          <cell r="B223" t="str">
            <v>PNB Housing Finance Limited</v>
          </cell>
          <cell r="C223">
            <v>2500000</v>
          </cell>
        </row>
        <row r="224">
          <cell r="B224" t="str">
            <v>SBI Factors Limited</v>
          </cell>
          <cell r="C224">
            <v>200000</v>
          </cell>
        </row>
        <row r="225">
          <cell r="B225" t="str">
            <v>Food Corporation of India</v>
          </cell>
          <cell r="C225">
            <v>2500000</v>
          </cell>
        </row>
        <row r="226">
          <cell r="B226" t="str">
            <v>Dhanlaxmi Bank Limited</v>
          </cell>
          <cell r="C226">
            <v>150000</v>
          </cell>
        </row>
        <row r="227">
          <cell r="B227" t="str">
            <v>Kotak Mahindra Bank Limited</v>
          </cell>
          <cell r="C227">
            <v>2500000</v>
          </cell>
        </row>
        <row r="228">
          <cell r="B228" t="str">
            <v>CESC Limited</v>
          </cell>
          <cell r="C228">
            <v>500000</v>
          </cell>
        </row>
        <row r="229">
          <cell r="B229" t="str">
            <v>Rajasthan Rajya Vidyut Prasaran Nigam Limited</v>
          </cell>
          <cell r="C229">
            <v>2500000</v>
          </cell>
        </row>
        <row r="230">
          <cell r="B230" t="str">
            <v>Jagran Prakashan Limited</v>
          </cell>
          <cell r="C230">
            <v>0</v>
          </cell>
        </row>
        <row r="231">
          <cell r="B231" t="str">
            <v>UltraTech Cement Limited</v>
          </cell>
          <cell r="C231">
            <v>2500000</v>
          </cell>
        </row>
        <row r="232">
          <cell r="B232" t="str">
            <v>SUNDARAM HOME FINANCE LIMITED</v>
          </cell>
          <cell r="C232">
            <v>2500000</v>
          </cell>
        </row>
        <row r="233">
          <cell r="B233" t="str">
            <v>GAIL (India) Limited</v>
          </cell>
          <cell r="C233">
            <v>2500000</v>
          </cell>
        </row>
        <row r="234">
          <cell r="B234" t="str">
            <v>SHREE CEMENT LIMITED</v>
          </cell>
          <cell r="C234">
            <v>0</v>
          </cell>
        </row>
        <row r="235">
          <cell r="B235" t="str">
            <v>Can Fin Homes Limited</v>
          </cell>
          <cell r="C235">
            <v>2500000</v>
          </cell>
        </row>
        <row r="236">
          <cell r="B236" t="str">
            <v>Punjab Infrastructure Development Board</v>
          </cell>
          <cell r="C236">
            <v>449300</v>
          </cell>
        </row>
        <row r="237">
          <cell r="B237" t="str">
            <v>UCO Bank</v>
          </cell>
          <cell r="C237">
            <v>2500000</v>
          </cell>
        </row>
        <row r="238">
          <cell r="B238" t="str">
            <v>LIC Housing Finance Limited</v>
          </cell>
          <cell r="C238">
            <v>2500000</v>
          </cell>
        </row>
        <row r="239">
          <cell r="B239" t="str">
            <v>The Tata Power Company Limited</v>
          </cell>
          <cell r="C239">
            <v>2500000</v>
          </cell>
        </row>
        <row r="240">
          <cell r="B240" t="str">
            <v>Indian Overseas Bank</v>
          </cell>
          <cell r="C240">
            <v>0</v>
          </cell>
        </row>
        <row r="241">
          <cell r="B241" t="str">
            <v>Reliance Infrastructure Limited</v>
          </cell>
          <cell r="C241">
            <v>385000</v>
          </cell>
        </row>
        <row r="242">
          <cell r="B242" t="str">
            <v>The Indian Hotels Company Limited</v>
          </cell>
          <cell r="C242">
            <v>0</v>
          </cell>
        </row>
        <row r="243">
          <cell r="B243" t="str">
            <v>Bank of Maharashtra</v>
          </cell>
          <cell r="C243">
            <v>0</v>
          </cell>
        </row>
        <row r="244">
          <cell r="B244" t="str">
            <v>Karnataka Neeravari Nigam Limited</v>
          </cell>
          <cell r="C244">
            <v>0</v>
          </cell>
        </row>
        <row r="245">
          <cell r="B245" t="str">
            <v>Indian Oil Corporation Limited</v>
          </cell>
          <cell r="C245">
            <v>0</v>
          </cell>
        </row>
        <row r="246">
          <cell r="B246" t="str">
            <v>HDFC Bank Limited</v>
          </cell>
          <cell r="C246">
            <v>0</v>
          </cell>
        </row>
        <row r="247">
          <cell r="B247" t="str">
            <v>Canara Bank</v>
          </cell>
          <cell r="C247">
            <v>2500000</v>
          </cell>
        </row>
        <row r="248">
          <cell r="B248" t="str">
            <v>Indian Renewable Energy Development Agency Limited</v>
          </cell>
          <cell r="C248">
            <v>2500000</v>
          </cell>
        </row>
        <row r="249">
          <cell r="B249" t="str">
            <v>Cholamandalam Investment and Finance Company Limited</v>
          </cell>
          <cell r="C249">
            <v>2500000</v>
          </cell>
        </row>
        <row r="250">
          <cell r="B250" t="str">
            <v>Blue Star Limited</v>
          </cell>
          <cell r="C250">
            <v>0</v>
          </cell>
        </row>
        <row r="251">
          <cell r="B251" t="str">
            <v>Citicorp Finance (India) Limited</v>
          </cell>
          <cell r="C251">
            <v>2500000</v>
          </cell>
        </row>
        <row r="252">
          <cell r="B252" t="str">
            <v>Housing Development Finance Corporation Limited</v>
          </cell>
          <cell r="C252">
            <v>2500000</v>
          </cell>
        </row>
        <row r="253">
          <cell r="B253" t="str">
            <v>MRF Limited</v>
          </cell>
          <cell r="C253">
            <v>150000</v>
          </cell>
        </row>
        <row r="254">
          <cell r="B254" t="str">
            <v>Hindustan Petroleum Corporation Limited</v>
          </cell>
          <cell r="C254">
            <v>0</v>
          </cell>
        </row>
        <row r="255">
          <cell r="B255" t="str">
            <v>Bajaj Electricals Limited</v>
          </cell>
          <cell r="C255">
            <v>0</v>
          </cell>
        </row>
        <row r="256">
          <cell r="B256" t="str">
            <v>Nirma Limited</v>
          </cell>
          <cell r="C256">
            <v>2500000</v>
          </cell>
        </row>
        <row r="257">
          <cell r="B257" t="str">
            <v>Torrent Pharmaceuticals Limited</v>
          </cell>
          <cell r="C257">
            <v>1559280</v>
          </cell>
        </row>
        <row r="258">
          <cell r="B258" t="str">
            <v>Apollo Tyres Limited</v>
          </cell>
          <cell r="C258">
            <v>2065000</v>
          </cell>
        </row>
        <row r="259">
          <cell r="B259" t="str">
            <v>Apollo Hospitals Enterprise Limited</v>
          </cell>
          <cell r="C259">
            <v>305000</v>
          </cell>
        </row>
        <row r="260">
          <cell r="B260" t="str">
            <v>Tourism Finance Corporation of India Limited</v>
          </cell>
          <cell r="C260">
            <v>384740</v>
          </cell>
        </row>
        <row r="261">
          <cell r="B261" t="str">
            <v>DCB BANK LIMITED</v>
          </cell>
          <cell r="C261">
            <v>0</v>
          </cell>
        </row>
        <row r="262">
          <cell r="B262" t="str">
            <v>Union Bank of India</v>
          </cell>
          <cell r="C262">
            <v>2500000</v>
          </cell>
        </row>
        <row r="263">
          <cell r="B263" t="str">
            <v>Cholamandalam Financial Holdings Limited</v>
          </cell>
          <cell r="C263">
            <v>0</v>
          </cell>
        </row>
        <row r="264">
          <cell r="B264" t="str">
            <v>Axis Bank Limited</v>
          </cell>
          <cell r="C264">
            <v>0</v>
          </cell>
        </row>
        <row r="265">
          <cell r="B265" t="str">
            <v>Tata Steel Limited</v>
          </cell>
          <cell r="C265">
            <v>0</v>
          </cell>
        </row>
        <row r="266">
          <cell r="B266" t="str">
            <v>Tata Motors Limited</v>
          </cell>
          <cell r="C266">
            <v>0</v>
          </cell>
        </row>
        <row r="267">
          <cell r="B267" t="str">
            <v>Tata Chemicals Limited</v>
          </cell>
          <cell r="C267">
            <v>1700000</v>
          </cell>
        </row>
        <row r="268">
          <cell r="B268" t="str">
            <v>Small Industries Development Bank of India</v>
          </cell>
          <cell r="C268">
            <v>2500000</v>
          </cell>
        </row>
        <row r="269">
          <cell r="B269" t="str">
            <v>State Bank Of India</v>
          </cell>
          <cell r="C269">
            <v>2500000</v>
          </cell>
        </row>
        <row r="270">
          <cell r="B270" t="str">
            <v>Raymond Limited</v>
          </cell>
          <cell r="C270">
            <v>585000</v>
          </cell>
        </row>
        <row r="271">
          <cell r="B271" t="str">
            <v>Punjab &amp; Sind Bank</v>
          </cell>
          <cell r="C271">
            <v>2500000</v>
          </cell>
        </row>
        <row r="272">
          <cell r="B272" t="str">
            <v>Power Finance Corporation Limited</v>
          </cell>
          <cell r="C272">
            <v>0</v>
          </cell>
        </row>
        <row r="273">
          <cell r="B273" t="str">
            <v>NTPC Limited</v>
          </cell>
          <cell r="C273">
            <v>2500000</v>
          </cell>
        </row>
        <row r="274">
          <cell r="B274" t="str">
            <v>Nuclear Power Corporation of India Limited</v>
          </cell>
          <cell r="C274">
            <v>2500000</v>
          </cell>
        </row>
        <row r="275">
          <cell r="B275" t="str">
            <v>NLC India Limited</v>
          </cell>
          <cell r="C275">
            <v>0</v>
          </cell>
        </row>
        <row r="276">
          <cell r="B276" t="str">
            <v>NHPC Limited</v>
          </cell>
          <cell r="C276">
            <v>2500000</v>
          </cell>
        </row>
        <row r="277">
          <cell r="B277" t="str">
            <v>National Housing Bank</v>
          </cell>
          <cell r="C277">
            <v>2500000</v>
          </cell>
        </row>
        <row r="278">
          <cell r="B278" t="str">
            <v>Mangalore Refinery and Petrochemicals Limited</v>
          </cell>
          <cell r="C278">
            <v>0</v>
          </cell>
        </row>
        <row r="279">
          <cell r="B279" t="str">
            <v>The Karnataka Bank Limited</v>
          </cell>
          <cell r="C279">
            <v>1270000</v>
          </cell>
        </row>
        <row r="280">
          <cell r="B280" t="str">
            <v>Indian Railway Finance Corporation Limited</v>
          </cell>
          <cell r="C280">
            <v>0</v>
          </cell>
        </row>
        <row r="281">
          <cell r="B281" t="str">
            <v>Indusind Bank Limited</v>
          </cell>
          <cell r="C281">
            <v>2500000</v>
          </cell>
        </row>
        <row r="282">
          <cell r="B282" t="str">
            <v>Indian Bank</v>
          </cell>
          <cell r="C282">
            <v>2500000</v>
          </cell>
        </row>
        <row r="283">
          <cell r="B283" t="str">
            <v>IDBI Bank Limited</v>
          </cell>
          <cell r="C283">
            <v>2500000</v>
          </cell>
        </row>
        <row r="284">
          <cell r="B284" t="str">
            <v>ICICI Bank Limited</v>
          </cell>
          <cell r="C284">
            <v>2500000</v>
          </cell>
        </row>
        <row r="285">
          <cell r="B285" t="str">
            <v>Grasim Industries Limited</v>
          </cell>
          <cell r="C285">
            <v>0</v>
          </cell>
        </row>
        <row r="286">
          <cell r="B286" t="str">
            <v>The Federal Bank Limited</v>
          </cell>
          <cell r="C286">
            <v>2500000</v>
          </cell>
        </row>
        <row r="287">
          <cell r="B287" t="str">
            <v>Export Import Bank of India</v>
          </cell>
          <cell r="C287">
            <v>2500000</v>
          </cell>
        </row>
        <row r="288">
          <cell r="B288" t="str">
            <v>Damodar Valley Corporation</v>
          </cell>
          <cell r="C288">
            <v>2500000</v>
          </cell>
        </row>
        <row r="289">
          <cell r="B289" t="str">
            <v>Bank Of India</v>
          </cell>
          <cell r="C289">
            <v>2500000</v>
          </cell>
        </row>
        <row r="290">
          <cell r="B290" t="str">
            <v>Bharat Forge Limited</v>
          </cell>
          <cell r="C290">
            <v>825000</v>
          </cell>
        </row>
        <row r="291">
          <cell r="B291" t="str">
            <v>The Great Eastern Shipping Company Limited</v>
          </cell>
          <cell r="C291">
            <v>2500000</v>
          </cell>
        </row>
        <row r="292">
          <cell r="B292" t="str">
            <v>Sundaram Finance Limited</v>
          </cell>
          <cell r="C292">
            <v>2500000</v>
          </cell>
        </row>
        <row r="293">
          <cell r="B293" t="str">
            <v>REC Limited</v>
          </cell>
          <cell r="C293">
            <v>0</v>
          </cell>
        </row>
        <row r="294">
          <cell r="B294" t="str">
            <v>Reliance Industries Limited</v>
          </cell>
          <cell r="C294">
            <v>0</v>
          </cell>
        </row>
        <row r="295">
          <cell r="B295" t="str">
            <v>Punjab National Bank</v>
          </cell>
          <cell r="C295">
            <v>0</v>
          </cell>
        </row>
        <row r="296">
          <cell r="B296" t="str">
            <v>Power Grid Corporation of India Limited</v>
          </cell>
          <cell r="C296">
            <v>2500000</v>
          </cell>
        </row>
        <row r="297">
          <cell r="B297" t="str">
            <v>National Bank for Agriculture and Rural Development</v>
          </cell>
          <cell r="C297">
            <v>2500000</v>
          </cell>
        </row>
        <row r="298">
          <cell r="B298" t="str">
            <v>Larsen &amp; Toubro Limited</v>
          </cell>
          <cell r="C298">
            <v>2500000</v>
          </cell>
        </row>
        <row r="299">
          <cell r="B299" t="str">
            <v>Krishna Bhagya Jala Nigam Limited</v>
          </cell>
          <cell r="C299">
            <v>0</v>
          </cell>
        </row>
        <row r="300">
          <cell r="B300" t="str">
            <v>Karnataka State Financial Corporation</v>
          </cell>
          <cell r="C300">
            <v>0</v>
          </cell>
        </row>
        <row r="301">
          <cell r="B301" t="str">
            <v>Konkan Railway Corporation Limited</v>
          </cell>
          <cell r="C301">
            <v>2500000</v>
          </cell>
        </row>
        <row r="302">
          <cell r="B302" t="str">
            <v>Housing &amp; Urban Development Corporation Limited</v>
          </cell>
          <cell r="C302">
            <v>0</v>
          </cell>
        </row>
        <row r="303">
          <cell r="B303" t="str">
            <v>Hindalco Industries Limited</v>
          </cell>
          <cell r="C303">
            <v>0</v>
          </cell>
        </row>
        <row r="304">
          <cell r="B304" t="str">
            <v>Bharat Petroleum Corporation Limited</v>
          </cell>
          <cell r="C304">
            <v>0</v>
          </cell>
        </row>
        <row r="305">
          <cell r="B305" t="str">
            <v>Bank Of Baroda</v>
          </cell>
          <cell r="C305">
            <v>2500000</v>
          </cell>
        </row>
        <row r="306">
          <cell r="B306" t="str">
            <v>Ashok Leyland Limited</v>
          </cell>
          <cell r="C306">
            <v>800000</v>
          </cell>
        </row>
        <row r="307">
          <cell r="B307" t="str">
            <v>Ahmedabad Municipal Corporation</v>
          </cell>
          <cell r="C307">
            <v>200000</v>
          </cell>
        </row>
        <row r="308">
          <cell r="B308" t="str">
            <v>Karur Vysya Bank Limited</v>
          </cell>
          <cell r="C308">
            <v>0</v>
          </cell>
        </row>
        <row r="309">
          <cell r="B309" t="str">
            <v>Total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MasterList Cash Refunded"/>
    </sheetNames>
    <sheetDataSet>
      <sheetData sheetId="0">
        <row r="1">
          <cell r="A1" t="str">
            <v>REF Master as on August 7, 2025</v>
          </cell>
        </row>
        <row r="3">
          <cell r="A3" t="str">
            <v>Company Name</v>
          </cell>
          <cell r="B3" t="str">
            <v>Total Active REF Amount with NSE</v>
          </cell>
          <cell r="C3" t="str">
            <v>Name of the Debenture Trustee</v>
          </cell>
        </row>
        <row r="4">
          <cell r="A4" t="str">
            <v>Zydus Foundation</v>
          </cell>
          <cell r="B4">
            <v>185000</v>
          </cell>
          <cell r="C4" t="str">
            <v>IDBI Trusteeship Services Limited</v>
          </cell>
        </row>
        <row r="5">
          <cell r="A5" t="str">
            <v>Vedika Credit Capital Limited</v>
          </cell>
          <cell r="B5">
            <v>445100</v>
          </cell>
          <cell r="C5" t="str">
            <v>Catalyst Trusteeship Limited</v>
          </cell>
        </row>
        <row r="6">
          <cell r="A6" t="str">
            <v>Varanasi Nagar Nigam</v>
          </cell>
          <cell r="B6">
            <v>50000</v>
          </cell>
          <cell r="C6" t="str">
            <v>Beacon Trusteeship Limited</v>
          </cell>
        </row>
        <row r="7">
          <cell r="A7" t="str">
            <v>Union Bank of India</v>
          </cell>
          <cell r="B7">
            <v>2500000</v>
          </cell>
          <cell r="C7" t="str">
            <v>IDBI Trusteeship Services Limited</v>
          </cell>
        </row>
        <row r="8">
          <cell r="A8" t="str">
            <v>UltraTech Cement Limited</v>
          </cell>
          <cell r="B8">
            <v>2500000</v>
          </cell>
          <cell r="C8" t="str">
            <v>SBICAP Trustee Company Limited</v>
          </cell>
        </row>
        <row r="9">
          <cell r="A9" t="str">
            <v>Ugro Capital Limited</v>
          </cell>
          <cell r="B9">
            <v>822215</v>
          </cell>
          <cell r="C9" t="str">
            <v>IDBI Trusteeship Services Limited</v>
          </cell>
        </row>
        <row r="10">
          <cell r="A10" t="str">
            <v>UCO Bank</v>
          </cell>
          <cell r="B10">
            <v>2500000</v>
          </cell>
          <cell r="C10" t="str">
            <v>IDBI Trusteeship Services Limited</v>
          </cell>
        </row>
        <row r="11">
          <cell r="A11" t="str">
            <v>TVS Motor Company Limited</v>
          </cell>
          <cell r="B11">
            <v>625000</v>
          </cell>
          <cell r="C11" t="str">
            <v>IDBI Trusteeship Services Limited</v>
          </cell>
        </row>
        <row r="12">
          <cell r="A12" t="str">
            <v>TVS Holdings Limited</v>
          </cell>
          <cell r="B12">
            <v>2500001</v>
          </cell>
          <cell r="C12" t="str">
            <v>Beacon Trusteeship Limited</v>
          </cell>
        </row>
        <row r="13">
          <cell r="A13" t="str">
            <v>Tvs Credit Services Limited</v>
          </cell>
          <cell r="B13">
            <v>2500000</v>
          </cell>
          <cell r="C13" t="str">
            <v>IDBI Trusteeship Services Limited</v>
          </cell>
        </row>
        <row r="14">
          <cell r="A14" t="str">
            <v>Trust Investment Advisors Private Limited</v>
          </cell>
          <cell r="B14">
            <v>400000</v>
          </cell>
          <cell r="C14" t="str">
            <v>Beacon Trusteeship Limited</v>
          </cell>
        </row>
        <row r="15">
          <cell r="A15" t="str">
            <v>Trent Limited</v>
          </cell>
          <cell r="B15">
            <v>800000</v>
          </cell>
          <cell r="C15" t="str">
            <v>Axis Trustee Services Limited</v>
          </cell>
        </row>
        <row r="16">
          <cell r="A16" t="str">
            <v>Toyota Financial Services India Limited</v>
          </cell>
          <cell r="B16">
            <v>2500000</v>
          </cell>
          <cell r="C16" t="str">
            <v>Vistra ITCL (India) Limited</v>
          </cell>
        </row>
        <row r="17">
          <cell r="A17" t="str">
            <v>Tourism Finance Corporation of India Limited</v>
          </cell>
          <cell r="B17">
            <v>384740</v>
          </cell>
          <cell r="C17" t="str">
            <v>IDBI Trusteeship Services Limited</v>
          </cell>
        </row>
        <row r="18">
          <cell r="A18" t="str">
            <v>Torrent Power Limited</v>
          </cell>
          <cell r="B18">
            <v>3031685</v>
          </cell>
          <cell r="C18" t="str">
            <v>IDBI Trusteeship Services Limited</v>
          </cell>
        </row>
        <row r="19">
          <cell r="A19" t="str">
            <v>Torrent Pharmaceuticals Limited</v>
          </cell>
          <cell r="B19">
            <v>1559280</v>
          </cell>
          <cell r="C19" t="str">
            <v>IDBI Trusteeship Services Limited</v>
          </cell>
        </row>
        <row r="20">
          <cell r="A20" t="str">
            <v>TMF Holdings Limited</v>
          </cell>
          <cell r="B20">
            <v>2500000</v>
          </cell>
          <cell r="C20" t="str">
            <v>IDBI Trusteeship Services Limited</v>
          </cell>
        </row>
        <row r="21">
          <cell r="A21" t="str">
            <v>Titan Company Limited</v>
          </cell>
          <cell r="B21">
            <v>2500000</v>
          </cell>
          <cell r="C21" t="str">
            <v>Axis Trustee Services Limited</v>
          </cell>
        </row>
        <row r="22">
          <cell r="A22" t="str">
            <v>The Tata Power Company Limited</v>
          </cell>
          <cell r="B22">
            <v>2500000</v>
          </cell>
          <cell r="C22" t="str">
            <v>IDBI Trusteeship Services Limited</v>
          </cell>
        </row>
        <row r="23">
          <cell r="A23" t="str">
            <v>The Karnataka Bank Limited</v>
          </cell>
          <cell r="B23">
            <v>1270000</v>
          </cell>
          <cell r="C23" t="str">
            <v>Beacon Trusteeship Limited</v>
          </cell>
        </row>
        <row r="24">
          <cell r="A24" t="str">
            <v>The Great Eastern Shipping Company Limited</v>
          </cell>
          <cell r="B24">
            <v>2500000</v>
          </cell>
          <cell r="C24" t="str">
            <v>Vistra ITCL (India) Limited</v>
          </cell>
        </row>
        <row r="25">
          <cell r="A25" t="str">
            <v>The Federal Bank Limited</v>
          </cell>
          <cell r="B25">
            <v>2500000</v>
          </cell>
          <cell r="C25" t="str">
            <v>Beacon Trusteeship Limited</v>
          </cell>
        </row>
        <row r="26">
          <cell r="A26" t="str">
            <v>The Andhra Pradesh Mineral Development Corporation Limited</v>
          </cell>
          <cell r="B26">
            <v>2500000</v>
          </cell>
          <cell r="C26" t="str">
            <v>Beacon Trusteeship Limited</v>
          </cell>
        </row>
        <row r="27">
          <cell r="A27" t="str">
            <v>Telangana State Industrial Infrastructure Corporation Limited</v>
          </cell>
          <cell r="B27">
            <v>2500000</v>
          </cell>
          <cell r="C27" t="str">
            <v>Beacon Trusteeship Limited</v>
          </cell>
        </row>
        <row r="28">
          <cell r="A28" t="str">
            <v>TATA PROJECTS LIMITED</v>
          </cell>
          <cell r="B28">
            <v>2500000</v>
          </cell>
          <cell r="C28" t="str">
            <v>Catalyst Trusteeship Limited</v>
          </cell>
        </row>
        <row r="29">
          <cell r="A29" t="str">
            <v>Tata Power Renewable Energy Limited</v>
          </cell>
          <cell r="B29">
            <v>2500000</v>
          </cell>
          <cell r="C29" t="str">
            <v>SBICAP Trustee Company Limited</v>
          </cell>
        </row>
        <row r="30">
          <cell r="A30" t="str">
            <v>Tata Motors Finance Limited</v>
          </cell>
          <cell r="B30">
            <v>2500000</v>
          </cell>
          <cell r="C30" t="str">
            <v>IDBI Trusteeship Services Limited</v>
          </cell>
        </row>
        <row r="31">
          <cell r="A31" t="str">
            <v>Tata Communications Limited</v>
          </cell>
          <cell r="B31">
            <v>2750000</v>
          </cell>
          <cell r="C31" t="str">
            <v>IDBI Trusteeship Services Limited</v>
          </cell>
        </row>
        <row r="32">
          <cell r="A32" t="str">
            <v>Tata Chemicals Limited</v>
          </cell>
          <cell r="B32">
            <v>1700000</v>
          </cell>
          <cell r="C32" t="str">
            <v>Axis Trustee Services Limited</v>
          </cell>
        </row>
        <row r="33">
          <cell r="A33" t="str">
            <v>Tata Capital Limited</v>
          </cell>
          <cell r="B33">
            <v>2500000</v>
          </cell>
          <cell r="C33" t="str">
            <v>IDBI Trusteeship Services Limited</v>
          </cell>
        </row>
        <row r="34">
          <cell r="A34" t="str">
            <v>Tata Capital Housing Finance Limited</v>
          </cell>
          <cell r="B34">
            <v>2500000</v>
          </cell>
          <cell r="C34" t="str">
            <v>IDBI Trusteeship Services Limited</v>
          </cell>
        </row>
        <row r="35">
          <cell r="A35" t="str">
            <v>SUNDARAM HOME FINANCE LIMITED</v>
          </cell>
          <cell r="B35">
            <v>2500000</v>
          </cell>
          <cell r="C35" t="str">
            <v>IDBI Trusteeship Services Limited</v>
          </cell>
        </row>
        <row r="36">
          <cell r="A36" t="str">
            <v>Sundaram Finance Limited</v>
          </cell>
          <cell r="B36">
            <v>2500000</v>
          </cell>
          <cell r="C36" t="str">
            <v>IDBI Trusteeship Services Limited</v>
          </cell>
        </row>
        <row r="37">
          <cell r="A37" t="str">
            <v>Sundaram Clayton Limited</v>
          </cell>
          <cell r="B37">
            <v>100000</v>
          </cell>
          <cell r="C37" t="str">
            <v>Beacon Trusteeship Limited</v>
          </cell>
        </row>
        <row r="38">
          <cell r="A38" t="str">
            <v>Summit Digitel Infrastructure Limited</v>
          </cell>
          <cell r="B38">
            <v>2500000</v>
          </cell>
          <cell r="C38" t="str">
            <v>Axis Trustee Services Limited</v>
          </cell>
        </row>
        <row r="39">
          <cell r="A39" t="str">
            <v>State Bank Of India</v>
          </cell>
          <cell r="B39">
            <v>2500000</v>
          </cell>
          <cell r="C39" t="str">
            <v>IDBI Trusteeship Services Limited</v>
          </cell>
        </row>
        <row r="40">
          <cell r="A40" t="str">
            <v>Star Health And Allied Insurance Company Limited</v>
          </cell>
          <cell r="B40">
            <v>470000</v>
          </cell>
          <cell r="C40" t="str">
            <v>IDBI Trusteeship Services Limited</v>
          </cell>
        </row>
        <row r="41">
          <cell r="A41" t="str">
            <v>Spandana Sphoorty Financial Limited</v>
          </cell>
          <cell r="B41">
            <v>1479500</v>
          </cell>
          <cell r="C41" t="str">
            <v>Catalyst Trusteeship Limited</v>
          </cell>
        </row>
        <row r="42">
          <cell r="A42" t="str">
            <v>SMFG India Home Finance Company Limited</v>
          </cell>
          <cell r="B42">
            <v>5000000</v>
          </cell>
          <cell r="C42" t="str">
            <v>Catalyst Trusteeship Limited</v>
          </cell>
        </row>
        <row r="43">
          <cell r="A43" t="str">
            <v>SMFG India Credit Company Limited</v>
          </cell>
          <cell r="B43">
            <v>5000000</v>
          </cell>
          <cell r="C43" t="str">
            <v>Catalyst Trusteeship Limited</v>
          </cell>
        </row>
        <row r="44">
          <cell r="A44" t="str">
            <v>Small Industries Development Bank of India</v>
          </cell>
          <cell r="B44">
            <v>2500000</v>
          </cell>
          <cell r="C44" t="str">
            <v>IDBI Trusteeship Services Limited</v>
          </cell>
        </row>
        <row r="45">
          <cell r="A45" t="str">
            <v>Sical Multimodel and Rail Transport Limited</v>
          </cell>
          <cell r="B45">
            <v>100000</v>
          </cell>
          <cell r="C45" t="str">
            <v>IDBI Trusteeship Services Limited</v>
          </cell>
        </row>
        <row r="46">
          <cell r="A46" t="str">
            <v>Shrem Infra Invest Private Limited</v>
          </cell>
          <cell r="B46">
            <v>475000</v>
          </cell>
          <cell r="C46" t="str">
            <v>Mitcon Credentia Trusteeship Services Limited</v>
          </cell>
        </row>
        <row r="47">
          <cell r="A47" t="str">
            <v>Sbm Bank India Limited</v>
          </cell>
          <cell r="B47">
            <v>224000</v>
          </cell>
          <cell r="C47" t="str">
            <v>Axis Trustee Services Limited</v>
          </cell>
        </row>
        <row r="48">
          <cell r="A48" t="str">
            <v>SBI Factors Limited</v>
          </cell>
          <cell r="B48">
            <v>200000</v>
          </cell>
          <cell r="C48" t="str">
            <v>IDBI Trusteeship Services Ltd</v>
          </cell>
        </row>
        <row r="49">
          <cell r="A49" t="str">
            <v>Royal Sundaram General Insurance Co. Limited</v>
          </cell>
          <cell r="B49">
            <v>126000</v>
          </cell>
          <cell r="C49" t="str">
            <v>IDBI Trusteeship Services Limited</v>
          </cell>
        </row>
        <row r="50">
          <cell r="A50" t="str">
            <v>ReNew Wind Energy (Jath) Limited</v>
          </cell>
          <cell r="B50">
            <v>353000</v>
          </cell>
          <cell r="C50" t="str">
            <v>Vistra ITCL (India) Limited</v>
          </cell>
        </row>
        <row r="51">
          <cell r="A51" t="str">
            <v>ReNew Akshay Urja Limited</v>
          </cell>
          <cell r="B51">
            <v>668500</v>
          </cell>
          <cell r="C51" t="str">
            <v>Catalyst Trusteeship Limited</v>
          </cell>
        </row>
        <row r="52">
          <cell r="A52" t="str">
            <v>Reliance Infrastructure Limited</v>
          </cell>
          <cell r="B52">
            <v>385000</v>
          </cell>
          <cell r="C52" t="str">
            <v>Axis Trustee Services Limited</v>
          </cell>
        </row>
        <row r="53">
          <cell r="A53" t="str">
            <v>Raymond Limited</v>
          </cell>
          <cell r="B53">
            <v>585000</v>
          </cell>
          <cell r="C53" t="str">
            <v>Axis Trustee Services Limited</v>
          </cell>
        </row>
        <row r="54">
          <cell r="A54" t="str">
            <v>Rashtriya Chemicals and Fertilizers Limited</v>
          </cell>
          <cell r="B54">
            <v>1400000</v>
          </cell>
          <cell r="C54" t="str">
            <v>SBICAP Trustee Company Limited</v>
          </cell>
        </row>
        <row r="55">
          <cell r="A55" t="str">
            <v>Rare Asset Reconstruction Limited</v>
          </cell>
          <cell r="B55">
            <v>210000</v>
          </cell>
          <cell r="C55" t="str">
            <v>Catalyst Trusteeship Limited</v>
          </cell>
        </row>
        <row r="56">
          <cell r="A56" t="str">
            <v>Rajkot Municipal Corporation</v>
          </cell>
          <cell r="B56">
            <v>100000</v>
          </cell>
          <cell r="C56" t="str">
            <v>SBICAP TRUSTEE CO. LTD</v>
          </cell>
        </row>
        <row r="57">
          <cell r="A57" t="str">
            <v>Rajasthan State Road Transport Corporation</v>
          </cell>
          <cell r="B57">
            <v>525000</v>
          </cell>
          <cell r="C57" t="str">
            <v>Vistra ITCL (India) Limited</v>
          </cell>
        </row>
        <row r="58">
          <cell r="A58" t="str">
            <v>Rajasthan Rajya Vidyut Prasaran Nigam Limited</v>
          </cell>
          <cell r="B58">
            <v>2500000</v>
          </cell>
          <cell r="C58" t="str">
            <v>Axis Trustee Services Limited</v>
          </cell>
        </row>
        <row r="59">
          <cell r="A59" t="str">
            <v>PVP Ventures Limited</v>
          </cell>
          <cell r="B59">
            <v>150000</v>
          </cell>
          <cell r="C59" t="str">
            <v>IDBI Trusteeship Services Limited</v>
          </cell>
        </row>
        <row r="60">
          <cell r="A60" t="str">
            <v>Punjab Infrastructure Development Board</v>
          </cell>
          <cell r="B60">
            <v>449300</v>
          </cell>
          <cell r="C60" t="str">
            <v>IDBI Trusteeship Services Limited</v>
          </cell>
        </row>
        <row r="61">
          <cell r="A61" t="str">
            <v>Punjab &amp; Sind Bank</v>
          </cell>
          <cell r="B61">
            <v>2500000</v>
          </cell>
          <cell r="C61" t="str">
            <v>Axis Trustee Services Limited</v>
          </cell>
        </row>
        <row r="62">
          <cell r="A62" t="str">
            <v>Prosperity Asset 8 Trust</v>
          </cell>
          <cell r="B62">
            <v>17556.48</v>
          </cell>
          <cell r="C62" t="str">
            <v>MITCON Credentia Trusteeship Services Limited</v>
          </cell>
        </row>
        <row r="63">
          <cell r="A63" t="str">
            <v>Prosperity Asset 5 Trust</v>
          </cell>
          <cell r="B63">
            <v>85445</v>
          </cell>
          <cell r="C63" t="str">
            <v>Mitcon Credentia Trusteeship Services Limited</v>
          </cell>
        </row>
        <row r="64">
          <cell r="A64" t="str">
            <v>Prosperity Asset 2 Trust</v>
          </cell>
          <cell r="B64">
            <v>8040</v>
          </cell>
          <cell r="C64" t="str">
            <v>Mitcon Credentia Trusteeship Services Limited</v>
          </cell>
        </row>
        <row r="65">
          <cell r="A65" t="str">
            <v>Prosperity Asset 1 Trust</v>
          </cell>
          <cell r="B65">
            <v>10750</v>
          </cell>
          <cell r="C65" t="str">
            <v>Mitcon Credentia Trusteeship Services Limited</v>
          </cell>
        </row>
        <row r="66">
          <cell r="A66" t="str">
            <v>Profectus Capital Private Limited</v>
          </cell>
          <cell r="B66">
            <v>343500</v>
          </cell>
          <cell r="C66" t="str">
            <v>Beacon Trusteeship Limited</v>
          </cell>
        </row>
        <row r="67">
          <cell r="A67" t="str">
            <v>Prestige Projects Private Limited</v>
          </cell>
          <cell r="B67">
            <v>350000</v>
          </cell>
          <cell r="C67" t="str">
            <v>Catalyst Trusteeship Limited</v>
          </cell>
        </row>
        <row r="68">
          <cell r="A68" t="str">
            <v>Prestige Estates Projects Limited</v>
          </cell>
          <cell r="B68">
            <v>500000</v>
          </cell>
          <cell r="C68" t="str">
            <v>Catalyst Trusteeship Limited</v>
          </cell>
        </row>
        <row r="69">
          <cell r="A69" t="str">
            <v>Power Grid Corporation of India Limited</v>
          </cell>
          <cell r="B69">
            <v>2500000</v>
          </cell>
          <cell r="C69" t="str">
            <v>IDBI Trusteeship Services Limited</v>
          </cell>
        </row>
        <row r="70">
          <cell r="A70" t="str">
            <v>Pnb Metlife India Insurance Company Limited</v>
          </cell>
          <cell r="B70">
            <v>400000</v>
          </cell>
          <cell r="C70" t="str">
            <v>IDBI Trusteeship Services Limited</v>
          </cell>
        </row>
        <row r="71">
          <cell r="A71" t="str">
            <v>PNB Housing Finance Limited</v>
          </cell>
          <cell r="B71">
            <v>2500000</v>
          </cell>
          <cell r="C71" t="str">
            <v>IDBI Trusteeship Services Limited</v>
          </cell>
        </row>
        <row r="72">
          <cell r="A72" t="str">
            <v>Pirg Sdi 5 Trust</v>
          </cell>
          <cell r="B72">
            <v>11100</v>
          </cell>
          <cell r="C72" t="str">
            <v>Beacon Trusteeship Limited</v>
          </cell>
        </row>
        <row r="73">
          <cell r="A73" t="str">
            <v>Pirg Sdi 4 Trust</v>
          </cell>
          <cell r="B73">
            <v>18800</v>
          </cell>
          <cell r="C73" t="str">
            <v>Beacon Trusteeship Limited</v>
          </cell>
        </row>
        <row r="74">
          <cell r="A74" t="str">
            <v>Pirg Sdi 3 Trust</v>
          </cell>
          <cell r="B74">
            <v>8400</v>
          </cell>
          <cell r="C74" t="str">
            <v>Beacon Trusteeship Limited</v>
          </cell>
        </row>
        <row r="75">
          <cell r="A75" t="str">
            <v>Pirg Sdi 2 Trust</v>
          </cell>
          <cell r="B75">
            <v>6880</v>
          </cell>
          <cell r="C75" t="str">
            <v>Beacon Trusteeship Limited</v>
          </cell>
        </row>
        <row r="76">
          <cell r="A76" t="str">
            <v>Pirg Sdi 1 Trust</v>
          </cell>
          <cell r="B76">
            <v>6880</v>
          </cell>
          <cell r="C76" t="str">
            <v>Beacon Trusteeship Limited</v>
          </cell>
        </row>
        <row r="77">
          <cell r="A77" t="str">
            <v>Piramal Finance Limited</v>
          </cell>
          <cell r="B77">
            <v>2500000</v>
          </cell>
          <cell r="C77" t="str">
            <v>IDBI Trusteeship Services Limited</v>
          </cell>
        </row>
        <row r="78">
          <cell r="A78" t="str">
            <v>Piramal Enterprises Limited</v>
          </cell>
          <cell r="B78">
            <v>2505993</v>
          </cell>
          <cell r="C78" t="str">
            <v>IDBI Trusteeship Services Limited</v>
          </cell>
        </row>
        <row r="79">
          <cell r="A79" t="str">
            <v>Phoenix Arc Private Limited</v>
          </cell>
          <cell r="B79">
            <v>515000</v>
          </cell>
          <cell r="C79" t="str">
            <v>Vistra ITCL (India) Limited</v>
          </cell>
        </row>
        <row r="80">
          <cell r="A80" t="str">
            <v>Phl Fininvest Private Limited</v>
          </cell>
          <cell r="B80">
            <v>40000</v>
          </cell>
          <cell r="C80" t="str">
            <v>IDBI Trusteeship Services Limited</v>
          </cell>
        </row>
        <row r="81">
          <cell r="A81" t="str">
            <v>Patil Rail Infrastructure Private Limited</v>
          </cell>
          <cell r="B81">
            <v>160000</v>
          </cell>
          <cell r="C81" t="str">
            <v>Vistra ITCL (India) Limited</v>
          </cell>
        </row>
        <row r="82">
          <cell r="A82" t="str">
            <v>Patel Knr Infrastructures Limited</v>
          </cell>
          <cell r="B82">
            <v>205400</v>
          </cell>
          <cell r="C82" t="str">
            <v>IDBI Trusteeship Services Limited</v>
          </cell>
        </row>
        <row r="83">
          <cell r="A83" t="str">
            <v>Patel Engineering Limited</v>
          </cell>
          <cell r="B83">
            <v>113800</v>
          </cell>
          <cell r="C83" t="str">
            <v>IDBI Trusteeship Services Limited</v>
          </cell>
        </row>
        <row r="84">
          <cell r="A84" t="str">
            <v>Oriental Nagpur Betul Highway Limited</v>
          </cell>
          <cell r="B84">
            <v>2500000</v>
          </cell>
          <cell r="C84" t="str">
            <v>Axis Trustee Services Limited</v>
          </cell>
        </row>
        <row r="85">
          <cell r="A85" t="str">
            <v>Nva Asset 1 Trust</v>
          </cell>
          <cell r="B85">
            <v>12820</v>
          </cell>
          <cell r="C85" t="str">
            <v>Beacon Trusteeship Limited</v>
          </cell>
        </row>
        <row r="86">
          <cell r="A86" t="str">
            <v>Nuvoco Vistas Corporation Limited</v>
          </cell>
          <cell r="B86">
            <v>2500000</v>
          </cell>
          <cell r="C86" t="str">
            <v>IDBI Trusteeship Services Limited</v>
          </cell>
        </row>
        <row r="87">
          <cell r="A87" t="str">
            <v>Nuclear Power Corporation of India Limited</v>
          </cell>
          <cell r="B87">
            <v>2500000</v>
          </cell>
          <cell r="C87" t="str">
            <v>IDBI Trusteeship Services Limited</v>
          </cell>
        </row>
        <row r="88">
          <cell r="A88" t="str">
            <v>NTPC Limited</v>
          </cell>
          <cell r="B88">
            <v>2500000</v>
          </cell>
          <cell r="C88" t="str">
            <v>IDBI Trusteeship Services Ltd./Vistra ITCL India Ltd./Axis Trustee Services Ltd.</v>
          </cell>
        </row>
        <row r="89">
          <cell r="A89" t="str">
            <v>Northern Arc Capital Limited</v>
          </cell>
          <cell r="B89">
            <v>150000</v>
          </cell>
          <cell r="C89" t="str">
            <v>Catalyst Trusteeship Limited</v>
          </cell>
        </row>
        <row r="90">
          <cell r="A90" t="str">
            <v>Nomura Fixed Income Securities Limited</v>
          </cell>
          <cell r="B90">
            <v>200000</v>
          </cell>
          <cell r="C90" t="str">
            <v>Beacon Trusteeship Limited</v>
          </cell>
        </row>
        <row r="91">
          <cell r="A91" t="str">
            <v>Nomura Capital (India) Private Limited</v>
          </cell>
          <cell r="B91">
            <v>935000</v>
          </cell>
          <cell r="C91" t="str">
            <v>Beacon Trusteeship Limited</v>
          </cell>
        </row>
        <row r="92">
          <cell r="A92" t="str">
            <v>Niva Bupa Health Insurance Company Limited</v>
          </cell>
          <cell r="B92">
            <v>250000</v>
          </cell>
          <cell r="C92" t="str">
            <v>Axis Trustee Services Limited</v>
          </cell>
        </row>
        <row r="93">
          <cell r="A93" t="str">
            <v>Nirma Limited</v>
          </cell>
          <cell r="B93">
            <v>2500000</v>
          </cell>
          <cell r="C93" t="str">
            <v>IDBI Trusteeship Services Limited</v>
          </cell>
        </row>
        <row r="94">
          <cell r="A94" t="str">
            <v>NIIF Infrastructure Finance Limited</v>
          </cell>
          <cell r="B94">
            <v>2500000</v>
          </cell>
          <cell r="C94" t="str">
            <v>IDBI Trusteeship Services Limited</v>
          </cell>
        </row>
        <row r="95">
          <cell r="A95" t="str">
            <v>NHPC Limited</v>
          </cell>
          <cell r="B95">
            <v>2500000</v>
          </cell>
          <cell r="C95" t="str">
            <v>IDBI Trusteeship Services Limited</v>
          </cell>
        </row>
        <row r="96">
          <cell r="A96" t="str">
            <v>NDR INVIT Trust</v>
          </cell>
          <cell r="B96">
            <v>1375000</v>
          </cell>
          <cell r="C96" t="str">
            <v>Catalyst Trusteeship Ltd</v>
          </cell>
        </row>
        <row r="97">
          <cell r="A97" t="str">
            <v>National Housing Bank</v>
          </cell>
          <cell r="B97">
            <v>2500000</v>
          </cell>
          <cell r="C97" t="str">
            <v>IDBI Trusteeship Services Limited</v>
          </cell>
        </row>
        <row r="98">
          <cell r="A98" t="str">
            <v>National Highways Infra Trust</v>
          </cell>
          <cell r="B98">
            <v>1000000</v>
          </cell>
          <cell r="C98" t="str">
            <v>SBICAP Trustee Company Limited</v>
          </cell>
        </row>
        <row r="99">
          <cell r="A99" t="str">
            <v>National Bank For Financing Infrastructure And Development</v>
          </cell>
          <cell r="B99">
            <v>2500000</v>
          </cell>
          <cell r="C99" t="str">
            <v>Axis Trustee Services Limited</v>
          </cell>
        </row>
        <row r="100">
          <cell r="A100" t="str">
            <v>National Bank for Agriculture and Rural Development</v>
          </cell>
          <cell r="B100">
            <v>2500000</v>
          </cell>
          <cell r="C100" t="str">
            <v>Axis Trustee Services Limited</v>
          </cell>
        </row>
        <row r="101">
          <cell r="A101" t="str">
            <v>Municipal Corporation Bhopal</v>
          </cell>
          <cell r="B101">
            <v>175000</v>
          </cell>
          <cell r="C101" t="str">
            <v>Vistra ITCL (India) Limited</v>
          </cell>
        </row>
        <row r="102">
          <cell r="A102" t="str">
            <v>MRF Limited</v>
          </cell>
          <cell r="B102">
            <v>150000</v>
          </cell>
          <cell r="C102" t="str">
            <v>Axis Trustee Services Limited</v>
          </cell>
        </row>
        <row r="103">
          <cell r="A103" t="str">
            <v>Moneymart Securities Private Limited</v>
          </cell>
          <cell r="B103">
            <v>55000</v>
          </cell>
          <cell r="C103" t="str">
            <v>IDBI Trusteeship Services Limited</v>
          </cell>
        </row>
        <row r="104">
          <cell r="A104" t="str">
            <v>MAITHON POWER LIMITED</v>
          </cell>
          <cell r="B104">
            <v>1199000</v>
          </cell>
          <cell r="C104" t="str">
            <v>SBICAP Trustee Company Limited</v>
          </cell>
        </row>
        <row r="105">
          <cell r="A105" t="str">
            <v>Lodha Developers Limited</v>
          </cell>
          <cell r="B105">
            <v>995000</v>
          </cell>
          <cell r="C105" t="str">
            <v>IDBI Trusteeship Services Limited</v>
          </cell>
        </row>
        <row r="106">
          <cell r="A106" t="str">
            <v>LIC Housing Finance Limited</v>
          </cell>
          <cell r="B106">
            <v>2500000</v>
          </cell>
          <cell r="C106" t="str">
            <v>Catalyst Trusteeship Limited</v>
          </cell>
        </row>
        <row r="107">
          <cell r="A107" t="str">
            <v>Latur Renewable Private Limited</v>
          </cell>
          <cell r="B107">
            <v>300000</v>
          </cell>
          <cell r="C107" t="str">
            <v>IDBI Trusteeship Services Limited</v>
          </cell>
        </row>
        <row r="108">
          <cell r="A108" t="str">
            <v>Larsen &amp; Toubro Limited</v>
          </cell>
          <cell r="B108">
            <v>2500000</v>
          </cell>
          <cell r="C108" t="str">
            <v>IDBI Trusteeship Services Limited</v>
          </cell>
        </row>
        <row r="109">
          <cell r="A109" t="str">
            <v>L&amp;T Housing Finance Limited</v>
          </cell>
          <cell r="B109">
            <v>2500000</v>
          </cell>
          <cell r="C109" t="str">
            <v>Catalyst Trusteeship Limited</v>
          </cell>
        </row>
        <row r="110">
          <cell r="A110" t="str">
            <v>L&amp;T Finance Limited</v>
          </cell>
          <cell r="B110">
            <v>2500000</v>
          </cell>
          <cell r="C110" t="str">
            <v>IDBI Trusteeship Services Limited</v>
          </cell>
        </row>
        <row r="111">
          <cell r="A111" t="str">
            <v>L&amp;T Finance Limited</v>
          </cell>
          <cell r="B111">
            <v>2695000</v>
          </cell>
          <cell r="C111" t="str">
            <v>IDBI Trusteeship Services Limited</v>
          </cell>
        </row>
        <row r="112">
          <cell r="A112" t="str">
            <v>Kotak Mahindra Bank Limited</v>
          </cell>
          <cell r="B112">
            <v>2500000</v>
          </cell>
          <cell r="C112" t="str">
            <v>IDBI Trusteeship Services Limited</v>
          </cell>
        </row>
        <row r="113">
          <cell r="A113" t="str">
            <v>Konkan Railway Corporation Limited</v>
          </cell>
          <cell r="B113">
            <v>2500000</v>
          </cell>
          <cell r="C113" t="str">
            <v>IDBI Trusteeship Services Limited</v>
          </cell>
        </row>
        <row r="114">
          <cell r="A114" t="str">
            <v>Kisetsu Saison Finance (India) Private Limited</v>
          </cell>
          <cell r="B114">
            <v>600000</v>
          </cell>
          <cell r="C114" t="str">
            <v>Vistra ITCL (India) Limited</v>
          </cell>
        </row>
        <row r="115">
          <cell r="A115" t="str">
            <v>Karnataka State Financial Corporation</v>
          </cell>
          <cell r="B115">
            <v>200000</v>
          </cell>
          <cell r="C115" t="str">
            <v>Canara Bank</v>
          </cell>
        </row>
        <row r="116">
          <cell r="A116" t="str">
            <v>Kanchanjunga Power Company Private Limited</v>
          </cell>
          <cell r="B116">
            <v>99500</v>
          </cell>
          <cell r="C116" t="str">
            <v>Axis Trustee Services Limited</v>
          </cell>
        </row>
        <row r="117">
          <cell r="A117" t="str">
            <v>Jorabat Shillong Expressway Limited</v>
          </cell>
          <cell r="B117">
            <v>816150</v>
          </cell>
          <cell r="C117" t="str">
            <v>IDBI Trusteeship Services Limited</v>
          </cell>
        </row>
        <row r="118">
          <cell r="A118" t="str">
            <v>Jodhpur Wind Farms Private Limited</v>
          </cell>
          <cell r="B118">
            <v>300000</v>
          </cell>
          <cell r="C118" t="str">
            <v>IDBI Trusteeship Services Limited</v>
          </cell>
        </row>
        <row r="119">
          <cell r="A119" t="str">
            <v>Jindal Saw Limited</v>
          </cell>
          <cell r="B119">
            <v>2500000</v>
          </cell>
          <cell r="C119" t="str">
            <v>Axis Trustee Services Limited</v>
          </cell>
        </row>
        <row r="120">
          <cell r="A120" t="str">
            <v>Jharkhand Road Projects Implementation Company Limited</v>
          </cell>
          <cell r="B120">
            <v>1275510</v>
          </cell>
          <cell r="C120" t="str">
            <v>IDBI Trusteeship Services Limited</v>
          </cell>
        </row>
        <row r="121">
          <cell r="A121" t="str">
            <v>Jawaharlal Nehru Port Trust</v>
          </cell>
          <cell r="B121">
            <v>41320</v>
          </cell>
          <cell r="C121" t="str">
            <v>SBICAP Trustee Company Limited</v>
          </cell>
        </row>
        <row r="122">
          <cell r="A122" t="str">
            <v>Indusind Bank Limited</v>
          </cell>
          <cell r="B122">
            <v>2500000</v>
          </cell>
          <cell r="C122" t="str">
            <v>Catalyst Trusteeship Limited</v>
          </cell>
        </row>
        <row r="123">
          <cell r="A123" t="str">
            <v>Indus Towers Limited</v>
          </cell>
          <cell r="B123">
            <v>1500000</v>
          </cell>
          <cell r="C123" t="str">
            <v>Axis Trustee Services Limited</v>
          </cell>
        </row>
        <row r="124">
          <cell r="A124" t="str">
            <v>Indore Municipal Corporation</v>
          </cell>
          <cell r="B124">
            <v>244000</v>
          </cell>
          <cell r="C124" t="str">
            <v>Vistra ITCL (India) Limited</v>
          </cell>
        </row>
        <row r="125">
          <cell r="A125" t="str">
            <v>Indian Renewable Energy Development Agency Limited</v>
          </cell>
          <cell r="B125">
            <v>2500000</v>
          </cell>
          <cell r="C125" t="str">
            <v>Vistra ITCL (India) Limited</v>
          </cell>
        </row>
        <row r="126">
          <cell r="A126" t="str">
            <v>Indian Bank</v>
          </cell>
          <cell r="B126">
            <v>2500000</v>
          </cell>
          <cell r="C126" t="str">
            <v>Axis Trustee Services Limited</v>
          </cell>
        </row>
        <row r="127">
          <cell r="A127" t="str">
            <v>IndiaFirst Life Insurance Company Limited</v>
          </cell>
          <cell r="B127">
            <v>225000</v>
          </cell>
          <cell r="C127" t="str">
            <v>Axis Trustee Services Limited</v>
          </cell>
        </row>
        <row r="128">
          <cell r="A128" t="str">
            <v>India Residential Mortgage Trust 2025 01 Limited</v>
          </cell>
          <cell r="B128">
            <v>1000000</v>
          </cell>
          <cell r="C128" t="str">
            <v>IDBI Trustee Services Limited</v>
          </cell>
        </row>
        <row r="129">
          <cell r="A129" t="str">
            <v>InCred Prime Finance Limited</v>
          </cell>
          <cell r="B129">
            <v>104443</v>
          </cell>
          <cell r="C129" t="str">
            <v>Catalyst Trusteeship Limited</v>
          </cell>
        </row>
        <row r="130">
          <cell r="A130" t="str">
            <v>IIFL Home Finance Limited</v>
          </cell>
          <cell r="B130">
            <v>2500000</v>
          </cell>
          <cell r="C130" t="str">
            <v>Catalyst Trusteeship Limited</v>
          </cell>
        </row>
        <row r="131">
          <cell r="A131" t="str">
            <v>IIFL Finance Limited</v>
          </cell>
          <cell r="B131">
            <v>2500000</v>
          </cell>
          <cell r="C131" t="str">
            <v>Catalyst Trusteeship Limited</v>
          </cell>
        </row>
        <row r="132">
          <cell r="A132" t="str">
            <v>IDFC First Bank Limited</v>
          </cell>
          <cell r="B132">
            <v>2500000</v>
          </cell>
          <cell r="C132" t="str">
            <v>IDBI Trusteeship Services Limited</v>
          </cell>
        </row>
        <row r="133">
          <cell r="A133" t="str">
            <v>IDBI Bank Limited</v>
          </cell>
          <cell r="B133">
            <v>2500000</v>
          </cell>
          <cell r="C133" t="str">
            <v>SBICAP Trustee Company Limited</v>
          </cell>
        </row>
        <row r="134">
          <cell r="A134" t="str">
            <v>ICICI Prudential Life Insurance Company Limited</v>
          </cell>
          <cell r="B134">
            <v>2500000</v>
          </cell>
          <cell r="C134" t="str">
            <v>Axis Trustee Services Limited</v>
          </cell>
        </row>
        <row r="135">
          <cell r="A135" t="str">
            <v>ICICI Bank Limited</v>
          </cell>
          <cell r="B135">
            <v>2500000</v>
          </cell>
          <cell r="C135" t="str">
            <v>IDBI Trusteeship Services Limited</v>
          </cell>
        </row>
        <row r="136">
          <cell r="A136" t="str">
            <v>Housing Development Finance Corporation Limited</v>
          </cell>
          <cell r="B136">
            <v>2500000</v>
          </cell>
          <cell r="C136" t="str">
            <v>IDBI Trusteeship Services Limited</v>
          </cell>
        </row>
        <row r="137">
          <cell r="A137" t="str">
            <v>Hero Housing Finance Limited</v>
          </cell>
          <cell r="B137">
            <v>2500000</v>
          </cell>
          <cell r="C137" t="str">
            <v>Vistra ITCL (India) Limited</v>
          </cell>
        </row>
        <row r="138">
          <cell r="A138" t="str">
            <v>Hero FinCorp Limited</v>
          </cell>
          <cell r="B138">
            <v>2500000</v>
          </cell>
          <cell r="C138" t="str">
            <v>Vistra ITCL (India) Limited</v>
          </cell>
        </row>
        <row r="139">
          <cell r="A139" t="str">
            <v>HDFC Life Insurance Company Limited</v>
          </cell>
          <cell r="B139">
            <v>2500000</v>
          </cell>
          <cell r="C139" t="str">
            <v>IDBI Trusteeship Services Limited</v>
          </cell>
        </row>
        <row r="140">
          <cell r="A140" t="str">
            <v>Hazaribagh Ranchi Expressway Limited</v>
          </cell>
          <cell r="B140">
            <v>715000</v>
          </cell>
          <cell r="C140" t="str">
            <v>IDBI Trusteeship Services Ltd</v>
          </cell>
        </row>
        <row r="141">
          <cell r="A141" t="str">
            <v>Gujarat State Investments Limited</v>
          </cell>
          <cell r="B141">
            <v>2500000</v>
          </cell>
          <cell r="C141" t="str">
            <v>IDBI Trusteeship Services Limited</v>
          </cell>
        </row>
        <row r="142">
          <cell r="A142" t="str">
            <v>GUJARAT ROAD AND INFRASTRUCTURE COMPANY LIMITED</v>
          </cell>
          <cell r="B142">
            <v>197500</v>
          </cell>
          <cell r="C142" t="str">
            <v>IDBI Trusteeship Services Limited</v>
          </cell>
        </row>
        <row r="143">
          <cell r="A143" t="str">
            <v>Grip Prosperity Asset 1</v>
          </cell>
          <cell r="B143">
            <v>4418</v>
          </cell>
          <cell r="C143" t="str">
            <v>axis trustee services limited</v>
          </cell>
        </row>
        <row r="144">
          <cell r="A144" t="str">
            <v>Grip Nva Asset 2</v>
          </cell>
          <cell r="B144">
            <v>10600</v>
          </cell>
          <cell r="C144" t="str">
            <v>Axis Trustee Services Limited</v>
          </cell>
        </row>
        <row r="145">
          <cell r="A145" t="str">
            <v>Green Trust 2022</v>
          </cell>
          <cell r="B145">
            <v>19802</v>
          </cell>
          <cell r="C145" t="str">
            <v>Axis Trustee Services Limited</v>
          </cell>
        </row>
        <row r="146">
          <cell r="A146" t="str">
            <v>Greater Chennai Corporation</v>
          </cell>
          <cell r="B146">
            <v>200000</v>
          </cell>
          <cell r="C146" t="str">
            <v>Beacon Trusteeship Limited</v>
          </cell>
        </row>
        <row r="147">
          <cell r="A147" t="str">
            <v>GP Wind (Jangi) Private Limited</v>
          </cell>
          <cell r="B147">
            <v>257000</v>
          </cell>
          <cell r="C147" t="str">
            <v>Axis Trustee Services Limited</v>
          </cell>
        </row>
        <row r="148">
          <cell r="A148" t="str">
            <v>Godrej Seeds &amp; Genetics Limited</v>
          </cell>
          <cell r="B148">
            <v>2500000</v>
          </cell>
          <cell r="C148" t="str">
            <v>Catalyst Trusteeship Limited</v>
          </cell>
        </row>
        <row r="149">
          <cell r="A149" t="str">
            <v>Godrej Industries Limited</v>
          </cell>
          <cell r="B149">
            <v>2500000</v>
          </cell>
          <cell r="C149" t="str">
            <v>Catalyst Trusteeship Limited</v>
          </cell>
        </row>
        <row r="150">
          <cell r="A150" t="str">
            <v>Godrej Housing Finance Limited</v>
          </cell>
          <cell r="B150">
            <v>1144000</v>
          </cell>
          <cell r="C150" t="str">
            <v>Catalyst Trusteeship Limited</v>
          </cell>
        </row>
        <row r="151">
          <cell r="A151" t="str">
            <v>Godrej Finance Limited</v>
          </cell>
          <cell r="B151">
            <v>2500000</v>
          </cell>
          <cell r="C151" t="str">
            <v>Catalyst Trusteeship Limited</v>
          </cell>
        </row>
        <row r="152">
          <cell r="A152" t="str">
            <v>GMR Pochanpalli Expressways Limited</v>
          </cell>
          <cell r="B152">
            <v>284930</v>
          </cell>
          <cell r="C152" t="str">
            <v>Axis Trustee Services Limited</v>
          </cell>
        </row>
        <row r="153">
          <cell r="A153" t="str">
            <v>Gandhinagar Municipal Corporation</v>
          </cell>
          <cell r="B153">
            <v>25000</v>
          </cell>
          <cell r="C153" t="str">
            <v>MITCON CREDENTIA TRUSTEESHIP SERVICES LIMITED</v>
          </cell>
        </row>
        <row r="154">
          <cell r="A154" t="str">
            <v>GAIL (India) Limited</v>
          </cell>
          <cell r="B154">
            <v>2500000</v>
          </cell>
          <cell r="C154" t="str">
            <v>IDBI Trusteeship Services Limited</v>
          </cell>
        </row>
        <row r="155">
          <cell r="A155" t="str">
            <v>Forbes Technosys Limited</v>
          </cell>
          <cell r="B155">
            <v>35000</v>
          </cell>
          <cell r="C155" t="str">
            <v>Axis Trustee Services Limited</v>
          </cell>
        </row>
        <row r="156">
          <cell r="A156" t="str">
            <v>Food Corporation of India</v>
          </cell>
          <cell r="B156">
            <v>2500000</v>
          </cell>
          <cell r="C156" t="str">
            <v>IDBI Trusteeship Services Limited</v>
          </cell>
        </row>
        <row r="157">
          <cell r="A157" t="str">
            <v>Export Import Bank of India</v>
          </cell>
          <cell r="B157">
            <v>2500000</v>
          </cell>
          <cell r="C157" t="str">
            <v>Axis Trustee Services Limited</v>
          </cell>
        </row>
        <row r="158">
          <cell r="A158" t="str">
            <v>ESAF Small Finance Bank Limited</v>
          </cell>
          <cell r="B158">
            <v>65000</v>
          </cell>
          <cell r="C158" t="str">
            <v>Axis Trustee Services Limited</v>
          </cell>
        </row>
        <row r="159">
          <cell r="A159" t="str">
            <v>Embassy Property Developments Private Limited</v>
          </cell>
          <cell r="B159">
            <v>3000</v>
          </cell>
          <cell r="C159" t="str">
            <v>Vistra ITCL (India) Limited</v>
          </cell>
        </row>
        <row r="160">
          <cell r="A160" t="str">
            <v>Dme Development Limited</v>
          </cell>
          <cell r="B160">
            <v>2500000</v>
          </cell>
          <cell r="C160" t="str">
            <v>SBICAP Trustee Company Limited</v>
          </cell>
        </row>
        <row r="161">
          <cell r="A161" t="str">
            <v>Dhanlaxmi Bank Limited</v>
          </cell>
          <cell r="B161">
            <v>150000</v>
          </cell>
          <cell r="C161" t="str">
            <v>Axis Trustee Services Limited</v>
          </cell>
        </row>
        <row r="162">
          <cell r="A162" t="str">
            <v>Damodar Valley Corporation</v>
          </cell>
          <cell r="B162">
            <v>2500000</v>
          </cell>
          <cell r="C162" t="str">
            <v>SBICAP Trustee Company Limited</v>
          </cell>
        </row>
        <row r="163">
          <cell r="A163" t="str">
            <v>Dabur India Limited</v>
          </cell>
          <cell r="B163">
            <v>250000</v>
          </cell>
          <cell r="C163" t="str">
            <v>Axis Trustee Services Limited</v>
          </cell>
        </row>
        <row r="164">
          <cell r="A164" t="str">
            <v>CREDITACCESS GRAMEEN LIMITED</v>
          </cell>
          <cell r="B164">
            <v>1500000</v>
          </cell>
          <cell r="C164" t="str">
            <v>Catalyst Trusteeship Limited</v>
          </cell>
        </row>
        <row r="165">
          <cell r="A165" t="str">
            <v>Creamline Dairy Products Limited</v>
          </cell>
          <cell r="B165">
            <v>99000</v>
          </cell>
          <cell r="C165" t="str">
            <v>Catalyst Trusteeship Limited</v>
          </cell>
        </row>
        <row r="166">
          <cell r="A166" t="str">
            <v>Coastal Gujarat Power Limited</v>
          </cell>
          <cell r="B166">
            <v>2500000</v>
          </cell>
          <cell r="C166" t="str">
            <v>SBICAP Trustee Company Limited</v>
          </cell>
        </row>
        <row r="167">
          <cell r="A167" t="str">
            <v>CLIX HOUSING FINANCE LIMITED</v>
          </cell>
          <cell r="B167">
            <v>60000</v>
          </cell>
          <cell r="C167" t="str">
            <v>Catalyst Trusteeship Limited</v>
          </cell>
        </row>
        <row r="168">
          <cell r="A168" t="str">
            <v>Clix Capital Services Private Limited</v>
          </cell>
          <cell r="B168">
            <v>2783300</v>
          </cell>
          <cell r="C168" t="str">
            <v>Catalyst Trusteeship Limited</v>
          </cell>
        </row>
        <row r="169">
          <cell r="A169" t="str">
            <v>Citicorp Finance (India) Limited</v>
          </cell>
          <cell r="B169">
            <v>2500000</v>
          </cell>
          <cell r="C169" t="str">
            <v>IDBI Trusteeship Services Limited</v>
          </cell>
        </row>
        <row r="170">
          <cell r="A170" t="str">
            <v>Cholamandalam MS General Insurance Company Limited</v>
          </cell>
          <cell r="B170">
            <v>200000</v>
          </cell>
          <cell r="C170" t="str">
            <v>IDBI Trusteeship Services Limited</v>
          </cell>
        </row>
        <row r="171">
          <cell r="A171" t="str">
            <v>Cholamandalam Investment and Finance Company Limited</v>
          </cell>
          <cell r="B171">
            <v>2500000</v>
          </cell>
          <cell r="C171" t="str">
            <v>IDBI Trusteeship Services Limited</v>
          </cell>
        </row>
        <row r="172">
          <cell r="A172" t="str">
            <v>Chhattisgarh State Power Distribution Company Limited</v>
          </cell>
          <cell r="B172">
            <v>500000</v>
          </cell>
          <cell r="C172" t="str">
            <v>M/s Milestone Trusteeship Services Private Limited</v>
          </cell>
        </row>
        <row r="173">
          <cell r="A173" t="str">
            <v>CESC Limited</v>
          </cell>
          <cell r="B173">
            <v>500000</v>
          </cell>
          <cell r="C173" t="str">
            <v>IDBI Trusteeship Services Limited</v>
          </cell>
        </row>
        <row r="174">
          <cell r="A174" t="str">
            <v>CEAT Limited</v>
          </cell>
          <cell r="B174">
            <v>400000</v>
          </cell>
          <cell r="C174" t="str">
            <v>Vistra ITCL (India) Limited</v>
          </cell>
        </row>
        <row r="175">
          <cell r="A175" t="str">
            <v>Capital Infra Trust</v>
          </cell>
          <cell r="B175">
            <v>2363000</v>
          </cell>
          <cell r="C175" t="str">
            <v>IDBI Trusteeship Services Limited</v>
          </cell>
        </row>
        <row r="176">
          <cell r="A176" t="str">
            <v>Canara Bank</v>
          </cell>
          <cell r="B176">
            <v>2500000</v>
          </cell>
          <cell r="C176" t="str">
            <v>SBICAP Trustee Company Limited</v>
          </cell>
        </row>
        <row r="177">
          <cell r="A177" t="str">
            <v>Can Fin Homes Limited</v>
          </cell>
          <cell r="B177">
            <v>2500000</v>
          </cell>
          <cell r="C177" t="str">
            <v>SBICAP Trustee Company Limited</v>
          </cell>
        </row>
        <row r="178">
          <cell r="A178" t="str">
            <v>Bhilangana Hydro Power Limited</v>
          </cell>
          <cell r="B178">
            <v>99800</v>
          </cell>
          <cell r="C178" t="str">
            <v>Axis Trustee Services Limited</v>
          </cell>
        </row>
        <row r="179">
          <cell r="A179" t="str">
            <v>Bharti Telecom Limited</v>
          </cell>
          <cell r="B179">
            <v>1250000</v>
          </cell>
          <cell r="C179" t="str">
            <v>Axis Trustee Services Limited</v>
          </cell>
        </row>
        <row r="180">
          <cell r="A180" t="str">
            <v>Bharti Axa Life Insurance Company Limited</v>
          </cell>
          <cell r="B180">
            <v>110000</v>
          </cell>
          <cell r="C180" t="str">
            <v>Axis Trustee Services Limited</v>
          </cell>
        </row>
        <row r="181">
          <cell r="A181" t="str">
            <v>Bharat Forge Limited</v>
          </cell>
          <cell r="B181">
            <v>825000</v>
          </cell>
          <cell r="C181" t="str">
            <v>Axis Trustee Services Limited</v>
          </cell>
        </row>
        <row r="182">
          <cell r="A182" t="str">
            <v>Bank Of India</v>
          </cell>
          <cell r="B182">
            <v>2500000</v>
          </cell>
          <cell r="C182" t="str">
            <v>IDBI Trusteeship Services Limited</v>
          </cell>
        </row>
        <row r="183">
          <cell r="A183" t="str">
            <v>Bank Of Baroda</v>
          </cell>
          <cell r="B183">
            <v>2500000</v>
          </cell>
          <cell r="C183" t="str">
            <v>IDBI Trusteeship Services Limited</v>
          </cell>
        </row>
        <row r="184">
          <cell r="A184" t="str">
            <v>Bahadur Chand Investments Private Limited</v>
          </cell>
          <cell r="B184">
            <v>2500000</v>
          </cell>
          <cell r="C184" t="str">
            <v>Axis Trustee Services Limited</v>
          </cell>
        </row>
        <row r="185">
          <cell r="A185" t="str">
            <v>Axis Max Life Insurance Limited</v>
          </cell>
          <cell r="B185">
            <v>996000</v>
          </cell>
          <cell r="C185" t="str">
            <v>IDBI Trusteeship Services Limited</v>
          </cell>
        </row>
        <row r="186">
          <cell r="A186" t="str">
            <v>Astec LifeSciences Limited</v>
          </cell>
          <cell r="B186">
            <v>98000</v>
          </cell>
          <cell r="C186" t="str">
            <v>Catalyst Trusteeship Limited</v>
          </cell>
        </row>
        <row r="187">
          <cell r="A187" t="str">
            <v>Ashok Leyland Limited</v>
          </cell>
          <cell r="B187">
            <v>800000</v>
          </cell>
          <cell r="C187" t="str">
            <v>SBICAP Trustee Company Limited</v>
          </cell>
        </row>
        <row r="188">
          <cell r="A188" t="str">
            <v>Aseem Infrastructure Finance Limited</v>
          </cell>
          <cell r="B188">
            <v>2500000</v>
          </cell>
          <cell r="C188" t="str">
            <v>Catalyst Trusteeship Limited</v>
          </cell>
        </row>
        <row r="189">
          <cell r="A189" t="str">
            <v>Apollo Tyres Limited</v>
          </cell>
          <cell r="B189">
            <v>1825000</v>
          </cell>
          <cell r="C189" t="str">
            <v>Vistra ITCL (India) Limited</v>
          </cell>
        </row>
        <row r="190">
          <cell r="A190" t="str">
            <v>Apollo Hospitals Enterprise Limited</v>
          </cell>
          <cell r="B190">
            <v>305000</v>
          </cell>
          <cell r="C190" t="str">
            <v>Axis Trustee Services Limited</v>
          </cell>
        </row>
        <row r="191">
          <cell r="A191" t="str">
            <v>Alpha Alternatives Financial Services Private Limited</v>
          </cell>
          <cell r="B191">
            <v>2708560</v>
          </cell>
          <cell r="C191" t="str">
            <v>Mitcon Credentia Trusteeship Services Limited</v>
          </cell>
        </row>
        <row r="192">
          <cell r="A192" t="str">
            <v>Ahmedabad Municipal Corporation</v>
          </cell>
          <cell r="B192">
            <v>200000</v>
          </cell>
          <cell r="C192" t="str">
            <v>SBICAP TRUSTEE COMPANY LIMITED</v>
          </cell>
        </row>
        <row r="193">
          <cell r="A193" t="str">
            <v>AGS Transact Technologies Limited</v>
          </cell>
          <cell r="B193">
            <v>550000</v>
          </cell>
          <cell r="C193" t="str">
            <v>Vistra ITCL (India) Limited</v>
          </cell>
        </row>
        <row r="194">
          <cell r="A194" t="str">
            <v>Agra Nagar Nigam</v>
          </cell>
          <cell r="B194">
            <v>50000</v>
          </cell>
          <cell r="C194" t="str">
            <v>Beacon Trusteeship Limited</v>
          </cell>
        </row>
        <row r="195">
          <cell r="A195" t="str">
            <v>Aditya Birla Sun Life Insurance Company Limited</v>
          </cell>
          <cell r="B195">
            <v>1100000</v>
          </cell>
          <cell r="C195" t="str">
            <v>Axis Trustee Services Limited</v>
          </cell>
        </row>
        <row r="196">
          <cell r="A196" t="str">
            <v>A. K. Capital Finance Limited</v>
          </cell>
          <cell r="B196">
            <v>40000</v>
          </cell>
          <cell r="C196" t="str">
            <v>Catalyst Trusteeship Limited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9849-4364-475D-AC07-B9AA73097A96}">
  <dimension ref="A2:E198"/>
  <sheetViews>
    <sheetView tabSelected="1" workbookViewId="0">
      <selection activeCell="G7" sqref="G7"/>
    </sheetView>
  </sheetViews>
  <sheetFormatPr defaultRowHeight="14.5" x14ac:dyDescent="0.35"/>
  <cols>
    <col min="1" max="1" width="51.54296875" bestFit="1" customWidth="1"/>
    <col min="2" max="2" width="22.08984375" customWidth="1"/>
    <col min="3" max="3" width="0" hidden="1" customWidth="1"/>
    <col min="4" max="4" width="8.7265625" hidden="1" customWidth="1"/>
    <col min="5" max="5" width="47.6328125" customWidth="1"/>
  </cols>
  <sheetData>
    <row r="2" spans="1:5" x14ac:dyDescent="0.35">
      <c r="A2" s="1" t="s">
        <v>199</v>
      </c>
    </row>
    <row r="3" spans="1:5" s="1" customFormat="1" ht="29" x14ac:dyDescent="0.35">
      <c r="A3" s="3" t="s">
        <v>0</v>
      </c>
      <c r="B3" s="2" t="s">
        <v>1</v>
      </c>
      <c r="C3" s="3"/>
      <c r="D3" s="3"/>
      <c r="E3" s="2" t="s">
        <v>196</v>
      </c>
    </row>
    <row r="4" spans="1:5" x14ac:dyDescent="0.35">
      <c r="A4" s="4" t="s">
        <v>2</v>
      </c>
      <c r="B4" s="4">
        <v>500000</v>
      </c>
      <c r="C4" s="4">
        <f>VLOOKUP(A:A,'[1]REFMasterList (18)'!$B:$C,2,0)</f>
        <v>500000</v>
      </c>
      <c r="D4" s="4" t="b">
        <f>B4=C4</f>
        <v>1</v>
      </c>
      <c r="E4" s="4" t="s">
        <v>197</v>
      </c>
    </row>
    <row r="5" spans="1:5" x14ac:dyDescent="0.35">
      <c r="A5" s="4" t="s">
        <v>3</v>
      </c>
      <c r="B5" s="4">
        <v>2500000</v>
      </c>
      <c r="C5" s="4">
        <f>VLOOKUP(A:A,'[1]REFMasterList (18)'!$B:$C,2,0)</f>
        <v>2500000</v>
      </c>
      <c r="D5" s="4" t="b">
        <f t="shared" ref="D5:D55" si="0">B5=C5</f>
        <v>1</v>
      </c>
      <c r="E5" s="4" t="s">
        <v>198</v>
      </c>
    </row>
    <row r="6" spans="1:5" x14ac:dyDescent="0.35">
      <c r="A6" s="4" t="s">
        <v>4</v>
      </c>
      <c r="B6" s="4">
        <v>500000</v>
      </c>
      <c r="C6" s="4">
        <f>VLOOKUP(A:A,'[1]REFMasterList (18)'!$B:$C,2,0)</f>
        <v>500000</v>
      </c>
      <c r="D6" s="4" t="b">
        <f t="shared" si="0"/>
        <v>1</v>
      </c>
      <c r="E6" s="4" t="s">
        <v>197</v>
      </c>
    </row>
    <row r="7" spans="1:5" x14ac:dyDescent="0.35">
      <c r="A7" s="4" t="s">
        <v>5</v>
      </c>
      <c r="B7" s="4">
        <v>2500000</v>
      </c>
      <c r="C7" s="4">
        <f>VLOOKUP(A:A,'[1]REFMasterList (18)'!$B:$C,2,0)</f>
        <v>2500000</v>
      </c>
      <c r="D7" s="4" t="b">
        <f t="shared" si="0"/>
        <v>1</v>
      </c>
      <c r="E7" s="4" t="str">
        <f>VLOOKUP(A7,'[2]REFMasterList Cash Refunded'!$A:$C,3,0)</f>
        <v>Catalyst Trusteeship Limited</v>
      </c>
    </row>
    <row r="8" spans="1:5" x14ac:dyDescent="0.35">
      <c r="A8" s="4" t="s">
        <v>6</v>
      </c>
      <c r="B8" s="4">
        <v>115000</v>
      </c>
      <c r="C8" s="4">
        <f>VLOOKUP(A:A,'[1]REFMasterList (18)'!$B:$C,2,0)</f>
        <v>115000</v>
      </c>
      <c r="D8" s="4" t="b">
        <f t="shared" si="0"/>
        <v>1</v>
      </c>
      <c r="E8" s="4" t="str">
        <f>VLOOKUP(A8,'[2]REFMasterList Cash Refunded'!$A:$C,3,0)</f>
        <v>Axis Trustee Services Limited</v>
      </c>
    </row>
    <row r="9" spans="1:5" x14ac:dyDescent="0.35">
      <c r="A9" s="4" t="s">
        <v>7</v>
      </c>
      <c r="B9" s="4">
        <v>1000000</v>
      </c>
      <c r="C9" s="4">
        <f>VLOOKUP(A:A,'[1]REFMasterList (18)'!$B:$C,2,0)</f>
        <v>1000000</v>
      </c>
      <c r="D9" s="4" t="b">
        <f t="shared" si="0"/>
        <v>1</v>
      </c>
      <c r="E9" s="4" t="str">
        <f>VLOOKUP(A9,'[2]REFMasterList Cash Refunded'!$A:$C,3,0)</f>
        <v>IDBI Trustee Services Limited</v>
      </c>
    </row>
    <row r="10" spans="1:5" x14ac:dyDescent="0.35">
      <c r="A10" s="4" t="s">
        <v>8</v>
      </c>
      <c r="B10" s="4">
        <v>150000</v>
      </c>
      <c r="C10" s="4">
        <f>VLOOKUP(A:A,'[1]REFMasterList (18)'!$B:$C,2,0)</f>
        <v>150000</v>
      </c>
      <c r="D10" s="4" t="b">
        <f t="shared" si="0"/>
        <v>1</v>
      </c>
      <c r="E10" s="4" t="str">
        <f>VLOOKUP(A10,'[2]REFMasterList Cash Refunded'!$A:$C,3,0)</f>
        <v>IDBI Trusteeship Services Limited</v>
      </c>
    </row>
    <row r="11" spans="1:5" x14ac:dyDescent="0.35">
      <c r="A11" s="4" t="s">
        <v>9</v>
      </c>
      <c r="B11" s="4">
        <v>200000</v>
      </c>
      <c r="C11" s="4">
        <f>VLOOKUP(A:A,'[1]REFMasterList (18)'!$B:$C,2,0)</f>
        <v>200000</v>
      </c>
      <c r="D11" s="4" t="b">
        <f t="shared" si="0"/>
        <v>1</v>
      </c>
      <c r="E11" s="4" t="str">
        <f>VLOOKUP(A11,'[2]REFMasterList Cash Refunded'!$A:$C,3,0)</f>
        <v>Beacon Trusteeship Limited</v>
      </c>
    </row>
    <row r="12" spans="1:5" x14ac:dyDescent="0.35">
      <c r="A12" s="4" t="s">
        <v>10</v>
      </c>
      <c r="B12" s="4">
        <v>2500000</v>
      </c>
      <c r="C12" s="4">
        <f>VLOOKUP(A:A,'[1]REFMasterList (18)'!$B:$C,2,0)</f>
        <v>2500000</v>
      </c>
      <c r="D12" s="4" t="b">
        <f t="shared" si="0"/>
        <v>1</v>
      </c>
      <c r="E12" s="4" t="str">
        <f>VLOOKUP(A12,'[2]REFMasterList Cash Refunded'!$A:$C,3,0)</f>
        <v>Beacon Trusteeship Limited</v>
      </c>
    </row>
    <row r="13" spans="1:5" x14ac:dyDescent="0.35">
      <c r="A13" s="4" t="s">
        <v>11</v>
      </c>
      <c r="B13" s="4">
        <v>50000</v>
      </c>
      <c r="C13" s="4">
        <f>VLOOKUP(A:A,'[1]REFMasterList (18)'!$B:$C,2,0)</f>
        <v>50000</v>
      </c>
      <c r="D13" s="4" t="b">
        <f t="shared" si="0"/>
        <v>1</v>
      </c>
      <c r="E13" s="4" t="str">
        <f>VLOOKUP(A13,'[2]REFMasterList Cash Refunded'!$A:$C,3,0)</f>
        <v>Beacon Trusteeship Limited</v>
      </c>
    </row>
    <row r="14" spans="1:5" x14ac:dyDescent="0.35">
      <c r="A14" s="4" t="s">
        <v>12</v>
      </c>
      <c r="B14" s="4">
        <v>50000</v>
      </c>
      <c r="C14" s="4">
        <f>VLOOKUP(A:A,'[1]REFMasterList (18)'!$B:$C,2,0)</f>
        <v>50000</v>
      </c>
      <c r="D14" s="4" t="b">
        <f t="shared" si="0"/>
        <v>1</v>
      </c>
      <c r="E14" s="4" t="str">
        <f>VLOOKUP(A14,'[2]REFMasterList Cash Refunded'!$A:$C,3,0)</f>
        <v>Beacon Trusteeship Limited</v>
      </c>
    </row>
    <row r="15" spans="1:5" x14ac:dyDescent="0.35">
      <c r="A15" s="4" t="s">
        <v>13</v>
      </c>
      <c r="B15" s="4">
        <v>25000</v>
      </c>
      <c r="C15" s="4">
        <f>VLOOKUP(A:A,'[1]REFMasterList (18)'!$B:$C,2,0)</f>
        <v>25000</v>
      </c>
      <c r="D15" s="4" t="b">
        <f t="shared" si="0"/>
        <v>1</v>
      </c>
      <c r="E15" s="4" t="str">
        <f>VLOOKUP(A15,'[2]REFMasterList Cash Refunded'!$A:$C,3,0)</f>
        <v>MITCON CREDENTIA TRUSTEESHIP SERVICES LIMITED</v>
      </c>
    </row>
    <row r="16" spans="1:5" x14ac:dyDescent="0.35">
      <c r="A16" s="4" t="s">
        <v>14</v>
      </c>
      <c r="B16" s="4">
        <v>2363000</v>
      </c>
      <c r="C16" s="4">
        <f>VLOOKUP(A:A,'[1]REFMasterList (18)'!$B:$C,2,0)</f>
        <v>2363000</v>
      </c>
      <c r="D16" s="4" t="b">
        <f t="shared" si="0"/>
        <v>1</v>
      </c>
      <c r="E16" s="4" t="str">
        <f>VLOOKUP(A16,'[2]REFMasterList Cash Refunded'!$A:$C,3,0)</f>
        <v>IDBI Trusteeship Services Limited</v>
      </c>
    </row>
    <row r="17" spans="1:5" x14ac:dyDescent="0.35">
      <c r="A17" s="4" t="s">
        <v>15</v>
      </c>
      <c r="B17" s="4">
        <v>1375000</v>
      </c>
      <c r="C17" s="4">
        <f>VLOOKUP(A:A,'[1]REFMasterList (18)'!$B:$C,2,0)</f>
        <v>1375000</v>
      </c>
      <c r="D17" s="4" t="b">
        <f t="shared" si="0"/>
        <v>1</v>
      </c>
      <c r="E17" s="4" t="str">
        <f>VLOOKUP(A17,'[2]REFMasterList Cash Refunded'!$A:$C,3,0)</f>
        <v>Catalyst Trusteeship Ltd</v>
      </c>
    </row>
    <row r="18" spans="1:5" x14ac:dyDescent="0.35">
      <c r="A18" s="4" t="s">
        <v>16</v>
      </c>
      <c r="B18" s="4">
        <v>2500000</v>
      </c>
      <c r="C18" s="4">
        <f>VLOOKUP(A:A,'[1]REFMasterList (18)'!$B:$C,2,0)</f>
        <v>2500000</v>
      </c>
      <c r="D18" s="4" t="b">
        <f t="shared" si="0"/>
        <v>1</v>
      </c>
      <c r="E18" s="4" t="str">
        <f>VLOOKUP(A18,'[2]REFMasterList Cash Refunded'!$A:$C,3,0)</f>
        <v>Beacon Trusteeship Limited</v>
      </c>
    </row>
    <row r="19" spans="1:5" x14ac:dyDescent="0.35">
      <c r="A19" s="4" t="s">
        <v>17</v>
      </c>
      <c r="B19" s="4">
        <v>17556.48</v>
      </c>
      <c r="C19" s="4">
        <f>VLOOKUP(A:A,'[1]REFMasterList (18)'!$B:$C,2,0)</f>
        <v>17556.48</v>
      </c>
      <c r="D19" s="4" t="b">
        <f t="shared" si="0"/>
        <v>1</v>
      </c>
      <c r="E19" s="4" t="str">
        <f>VLOOKUP(A19,'[2]REFMasterList Cash Refunded'!$A:$C,3,0)</f>
        <v>MITCON Credentia Trusteeship Services Limited</v>
      </c>
    </row>
    <row r="20" spans="1:5" x14ac:dyDescent="0.35">
      <c r="A20" s="4" t="s">
        <v>18</v>
      </c>
      <c r="B20" s="4">
        <v>210000</v>
      </c>
      <c r="C20" s="4">
        <f>VLOOKUP(A:A,'[1]REFMasterList (18)'!$B:$C,2,0)</f>
        <v>210000</v>
      </c>
      <c r="D20" s="4" t="b">
        <f t="shared" si="0"/>
        <v>1</v>
      </c>
      <c r="E20" s="4" t="str">
        <f>VLOOKUP(A20,'[2]REFMasterList Cash Refunded'!$A:$C,3,0)</f>
        <v>Catalyst Trusteeship Limited</v>
      </c>
    </row>
    <row r="21" spans="1:5" x14ac:dyDescent="0.35">
      <c r="A21" s="4" t="s">
        <v>19</v>
      </c>
      <c r="B21" s="4">
        <v>4418</v>
      </c>
      <c r="C21" s="4">
        <f>VLOOKUP(A:A,'[1]REFMasterList (18)'!$B:$C,2,0)</f>
        <v>4418</v>
      </c>
      <c r="D21" s="4" t="b">
        <f t="shared" si="0"/>
        <v>1</v>
      </c>
      <c r="E21" s="4" t="str">
        <f>VLOOKUP(A21,'[2]REFMasterList Cash Refunded'!$A:$C,3,0)</f>
        <v>axis trustee services limited</v>
      </c>
    </row>
    <row r="22" spans="1:5" x14ac:dyDescent="0.35">
      <c r="A22" s="4" t="s">
        <v>20</v>
      </c>
      <c r="B22" s="4">
        <v>200000</v>
      </c>
      <c r="C22" s="4">
        <f>VLOOKUP(A:A,'[1]REFMasterList (18)'!$B:$C,2,0)</f>
        <v>200000</v>
      </c>
      <c r="D22" s="4" t="b">
        <f t="shared" si="0"/>
        <v>1</v>
      </c>
      <c r="E22" s="4" t="str">
        <f>VLOOKUP(A22,'[2]REFMasterList Cash Refunded'!$A:$C,3,0)</f>
        <v>Beacon Trusteeship Limited</v>
      </c>
    </row>
    <row r="23" spans="1:5" x14ac:dyDescent="0.35">
      <c r="A23" s="4" t="s">
        <v>21</v>
      </c>
      <c r="B23" s="4">
        <v>40000</v>
      </c>
      <c r="C23" s="4">
        <f>VLOOKUP(A:A,'[1]REFMasterList (18)'!$B:$C,2,0)</f>
        <v>40000</v>
      </c>
      <c r="D23" s="4" t="b">
        <f t="shared" si="0"/>
        <v>1</v>
      </c>
      <c r="E23" s="4" t="str">
        <f>VLOOKUP(A23,'[2]REFMasterList Cash Refunded'!$A:$C,3,0)</f>
        <v>Catalyst Trusteeship Limited</v>
      </c>
    </row>
    <row r="24" spans="1:5" x14ac:dyDescent="0.35">
      <c r="A24" s="4" t="s">
        <v>22</v>
      </c>
      <c r="B24" s="4">
        <v>485100</v>
      </c>
      <c r="C24" s="4">
        <f>VLOOKUP(A:A,'[1]REFMasterList (18)'!$B:$C,2,0)</f>
        <v>485100</v>
      </c>
      <c r="D24" s="4" t="b">
        <f t="shared" si="0"/>
        <v>1</v>
      </c>
      <c r="E24" s="4" t="str">
        <f>VLOOKUP(A24,'[2]REFMasterList Cash Refunded'!$A:$C,3,0)</f>
        <v>Catalyst Trusteeship Limited</v>
      </c>
    </row>
    <row r="25" spans="1:5" x14ac:dyDescent="0.35">
      <c r="A25" s="4" t="s">
        <v>23</v>
      </c>
      <c r="B25" s="4">
        <v>100000</v>
      </c>
      <c r="C25" s="4">
        <f>VLOOKUP(A:A,'[1]REFMasterList (18)'!$B:$C,2,0)</f>
        <v>100000</v>
      </c>
      <c r="D25" s="4" t="b">
        <f t="shared" si="0"/>
        <v>1</v>
      </c>
      <c r="E25" s="4" t="str">
        <f>VLOOKUP(A25,'[2]REFMasterList Cash Refunded'!$A:$C,3,0)</f>
        <v>SBICAP TRUSTEE CO. LTD</v>
      </c>
    </row>
    <row r="26" spans="1:5" x14ac:dyDescent="0.35">
      <c r="A26" s="4" t="s">
        <v>24</v>
      </c>
      <c r="B26" s="4">
        <v>100000</v>
      </c>
      <c r="C26" s="4">
        <f>VLOOKUP(A:A,'[1]REFMasterList (18)'!$B:$C,2,0)</f>
        <v>100000</v>
      </c>
      <c r="D26" s="4" t="b">
        <f t="shared" si="0"/>
        <v>1</v>
      </c>
      <c r="E26" s="4" t="str">
        <f>VLOOKUP(A26,'[2]REFMasterList Cash Refunded'!$A:$C,3,0)</f>
        <v>Beacon Trusteeship Limited</v>
      </c>
    </row>
    <row r="27" spans="1:5" x14ac:dyDescent="0.35">
      <c r="A27" s="4" t="s">
        <v>25</v>
      </c>
      <c r="B27" s="4">
        <v>10600</v>
      </c>
      <c r="C27" s="4">
        <f>VLOOKUP(A:A,'[1]REFMasterList (18)'!$B:$C,2,0)</f>
        <v>10600</v>
      </c>
      <c r="D27" s="4" t="b">
        <f t="shared" si="0"/>
        <v>1</v>
      </c>
      <c r="E27" s="4" t="str">
        <f>VLOOKUP(A27,'[2]REFMasterList Cash Refunded'!$A:$C,3,0)</f>
        <v>Axis Trustee Services Limited</v>
      </c>
    </row>
    <row r="28" spans="1:5" x14ac:dyDescent="0.35">
      <c r="A28" s="4" t="s">
        <v>26</v>
      </c>
      <c r="B28" s="4">
        <v>85445</v>
      </c>
      <c r="C28" s="4">
        <f>VLOOKUP(A:A,'[1]REFMasterList (18)'!$B:$C,2,0)</f>
        <v>85445</v>
      </c>
      <c r="D28" s="4" t="b">
        <f t="shared" si="0"/>
        <v>1</v>
      </c>
      <c r="E28" s="4" t="str">
        <f>VLOOKUP(A28,'[2]REFMasterList Cash Refunded'!$A:$C,3,0)</f>
        <v>Mitcon Credentia Trusteeship Services Limited</v>
      </c>
    </row>
    <row r="29" spans="1:5" x14ac:dyDescent="0.35">
      <c r="A29" s="4" t="s">
        <v>27</v>
      </c>
      <c r="B29" s="4">
        <v>8040</v>
      </c>
      <c r="C29" s="4">
        <f>VLOOKUP(A:A,'[1]REFMasterList (18)'!$B:$C,2,0)</f>
        <v>8040</v>
      </c>
      <c r="D29" s="4" t="b">
        <f t="shared" si="0"/>
        <v>1</v>
      </c>
      <c r="E29" s="4" t="str">
        <f>VLOOKUP(A29,'[2]REFMasterList Cash Refunded'!$A:$C,3,0)</f>
        <v>Mitcon Credentia Trusteeship Services Limited</v>
      </c>
    </row>
    <row r="30" spans="1:5" x14ac:dyDescent="0.35">
      <c r="A30" s="4" t="s">
        <v>28</v>
      </c>
      <c r="B30" s="4">
        <v>2500000</v>
      </c>
      <c r="C30" s="4">
        <f>VLOOKUP(A:A,'[1]REFMasterList (18)'!$B:$C,2,0)</f>
        <v>2500000</v>
      </c>
      <c r="D30" s="4" t="b">
        <f t="shared" si="0"/>
        <v>1</v>
      </c>
      <c r="E30" s="4" t="str">
        <f>VLOOKUP(A30,'[2]REFMasterList Cash Refunded'!$A:$C,3,0)</f>
        <v>Axis Trustee Services Limited</v>
      </c>
    </row>
    <row r="31" spans="1:5" x14ac:dyDescent="0.35">
      <c r="A31" s="4" t="s">
        <v>29</v>
      </c>
      <c r="B31" s="4">
        <v>600000</v>
      </c>
      <c r="C31" s="4">
        <f>VLOOKUP(A:A,'[1]REFMasterList (18)'!$B:$C,2,0)</f>
        <v>600000</v>
      </c>
      <c r="D31" s="4" t="b">
        <f t="shared" si="0"/>
        <v>1</v>
      </c>
      <c r="E31" s="4" t="str">
        <f>VLOOKUP(A31,'[2]REFMasterList Cash Refunded'!$A:$C,3,0)</f>
        <v>Vistra ITCL (India) Limited</v>
      </c>
    </row>
    <row r="32" spans="1:5" x14ac:dyDescent="0.35">
      <c r="A32" s="4" t="s">
        <v>30</v>
      </c>
      <c r="B32" s="4">
        <v>12820</v>
      </c>
      <c r="C32" s="4">
        <f>VLOOKUP(A:A,'[1]REFMasterList (18)'!$B:$C,2,0)</f>
        <v>12820</v>
      </c>
      <c r="D32" s="4" t="b">
        <f t="shared" si="0"/>
        <v>1</v>
      </c>
      <c r="E32" s="4" t="str">
        <f>VLOOKUP(A32,'[2]REFMasterList Cash Refunded'!$A:$C,3,0)</f>
        <v>Beacon Trusteeship Limited</v>
      </c>
    </row>
    <row r="33" spans="1:5" x14ac:dyDescent="0.35">
      <c r="A33" s="4" t="s">
        <v>31</v>
      </c>
      <c r="B33" s="4">
        <v>10750</v>
      </c>
      <c r="C33" s="4">
        <f>VLOOKUP(A:A,'[1]REFMasterList (18)'!$B:$C,2,0)</f>
        <v>10750</v>
      </c>
      <c r="D33" s="4" t="b">
        <f t="shared" si="0"/>
        <v>1</v>
      </c>
      <c r="E33" s="4" t="str">
        <f>VLOOKUP(A33,'[2]REFMasterList Cash Refunded'!$A:$C,3,0)</f>
        <v>Mitcon Credentia Trusteeship Services Limited</v>
      </c>
    </row>
    <row r="34" spans="1:5" x14ac:dyDescent="0.35">
      <c r="A34" s="4" t="s">
        <v>32</v>
      </c>
      <c r="B34" s="4">
        <v>11100</v>
      </c>
      <c r="C34" s="4">
        <f>VLOOKUP(A:A,'[1]REFMasterList (18)'!$B:$C,2,0)</f>
        <v>11100</v>
      </c>
      <c r="D34" s="4" t="b">
        <f t="shared" si="0"/>
        <v>1</v>
      </c>
      <c r="E34" s="4" t="str">
        <f>VLOOKUP(A34,'[2]REFMasterList Cash Refunded'!$A:$C,3,0)</f>
        <v>Beacon Trusteeship Limited</v>
      </c>
    </row>
    <row r="35" spans="1:5" x14ac:dyDescent="0.35">
      <c r="A35" s="4" t="s">
        <v>33</v>
      </c>
      <c r="B35" s="4">
        <v>19802</v>
      </c>
      <c r="C35" s="4">
        <f>VLOOKUP(A:A,'[1]REFMasterList (18)'!$B:$C,2,0)</f>
        <v>19802</v>
      </c>
      <c r="D35" s="4" t="b">
        <f t="shared" si="0"/>
        <v>1</v>
      </c>
      <c r="E35" s="4" t="str">
        <f>VLOOKUP(A35,'[2]REFMasterList Cash Refunded'!$A:$C,3,0)</f>
        <v>Axis Trustee Services Limited</v>
      </c>
    </row>
    <row r="36" spans="1:5" x14ac:dyDescent="0.35">
      <c r="A36" s="4" t="s">
        <v>34</v>
      </c>
      <c r="B36" s="4">
        <v>18800</v>
      </c>
      <c r="C36" s="4">
        <f>VLOOKUP(A:A,'[1]REFMasterList (18)'!$B:$C,2,0)</f>
        <v>18800</v>
      </c>
      <c r="D36" s="4" t="b">
        <f t="shared" si="0"/>
        <v>1</v>
      </c>
      <c r="E36" s="4" t="str">
        <f>VLOOKUP(A36,'[2]REFMasterList Cash Refunded'!$A:$C,3,0)</f>
        <v>Beacon Trusteeship Limited</v>
      </c>
    </row>
    <row r="37" spans="1:5" x14ac:dyDescent="0.35">
      <c r="A37" s="4" t="s">
        <v>35</v>
      </c>
      <c r="B37" s="4">
        <v>2500000</v>
      </c>
      <c r="C37" s="4">
        <f>VLOOKUP(A:A,'[1]REFMasterList (18)'!$B:$C,2,0)</f>
        <v>2500000</v>
      </c>
      <c r="D37" s="4" t="b">
        <f t="shared" si="0"/>
        <v>1</v>
      </c>
      <c r="E37" s="4" t="str">
        <f>VLOOKUP(A37,'[2]REFMasterList Cash Refunded'!$A:$C,3,0)</f>
        <v>Catalyst Trusteeship Limited</v>
      </c>
    </row>
    <row r="38" spans="1:5" x14ac:dyDescent="0.35">
      <c r="A38" s="4" t="s">
        <v>36</v>
      </c>
      <c r="B38" s="4">
        <v>8400</v>
      </c>
      <c r="C38" s="4">
        <f>VLOOKUP(A:A,'[1]REFMasterList (18)'!$B:$C,2,0)</f>
        <v>8400</v>
      </c>
      <c r="D38" s="4" t="b">
        <f t="shared" si="0"/>
        <v>1</v>
      </c>
      <c r="E38" s="4" t="str">
        <f>VLOOKUP(A38,'[2]REFMasterList Cash Refunded'!$A:$C,3,0)</f>
        <v>Beacon Trusteeship Limited</v>
      </c>
    </row>
    <row r="39" spans="1:5" x14ac:dyDescent="0.35">
      <c r="A39" s="4" t="s">
        <v>37</v>
      </c>
      <c r="B39" s="4">
        <v>1500000</v>
      </c>
      <c r="C39" s="4">
        <f>VLOOKUP(A:A,'[1]REFMasterList (18)'!$B:$C,2,0)</f>
        <v>1500000</v>
      </c>
      <c r="D39" s="4" t="b">
        <f t="shared" si="0"/>
        <v>1</v>
      </c>
      <c r="E39" s="4" t="str">
        <f>VLOOKUP(A39,'[2]REFMasterList Cash Refunded'!$A:$C,3,0)</f>
        <v>Catalyst Trusteeship Limited</v>
      </c>
    </row>
    <row r="40" spans="1:5" x14ac:dyDescent="0.35">
      <c r="A40" s="4" t="s">
        <v>38</v>
      </c>
      <c r="B40" s="4">
        <v>1000000</v>
      </c>
      <c r="C40" s="4">
        <f>VLOOKUP(A:A,'[1]REFMasterList (18)'!$B:$C,2,0)</f>
        <v>1000000</v>
      </c>
      <c r="D40" s="4" t="b">
        <f t="shared" si="0"/>
        <v>1</v>
      </c>
      <c r="E40" s="4" t="str">
        <f>VLOOKUP(A40,'[2]REFMasterList Cash Refunded'!$A:$C,3,0)</f>
        <v>SBICAP Trustee Company Limited</v>
      </c>
    </row>
    <row r="41" spans="1:5" x14ac:dyDescent="0.35">
      <c r="A41" s="4" t="s">
        <v>39</v>
      </c>
      <c r="B41" s="4">
        <v>6880</v>
      </c>
      <c r="C41" s="4">
        <f>VLOOKUP(A:A,'[1]REFMasterList (18)'!$B:$C,2,0)</f>
        <v>6880</v>
      </c>
      <c r="D41" s="4" t="b">
        <f t="shared" si="0"/>
        <v>1</v>
      </c>
      <c r="E41" s="4" t="str">
        <f>VLOOKUP(A41,'[2]REFMasterList Cash Refunded'!$A:$C,3,0)</f>
        <v>Beacon Trusteeship Limited</v>
      </c>
    </row>
    <row r="42" spans="1:5" x14ac:dyDescent="0.35">
      <c r="A42" s="4" t="s">
        <v>40</v>
      </c>
      <c r="B42" s="4">
        <v>6880</v>
      </c>
      <c r="C42" s="4">
        <f>VLOOKUP(A:A,'[1]REFMasterList (18)'!$B:$C,2,0)</f>
        <v>6880</v>
      </c>
      <c r="D42" s="4" t="b">
        <f t="shared" si="0"/>
        <v>1</v>
      </c>
      <c r="E42" s="4" t="str">
        <f>VLOOKUP(A42,'[2]REFMasterList Cash Refunded'!$A:$C,3,0)</f>
        <v>Beacon Trusteeship Limited</v>
      </c>
    </row>
    <row r="43" spans="1:5" x14ac:dyDescent="0.35">
      <c r="A43" s="4" t="s">
        <v>41</v>
      </c>
      <c r="B43" s="4">
        <v>110000</v>
      </c>
      <c r="C43" s="4">
        <f>VLOOKUP(A:A,'[1]REFMasterList (18)'!$B:$C,2,0)</f>
        <v>110000</v>
      </c>
      <c r="D43" s="4" t="b">
        <f t="shared" si="0"/>
        <v>1</v>
      </c>
      <c r="E43" s="4" t="str">
        <f>VLOOKUP(A43,'[2]REFMasterList Cash Refunded'!$A:$C,3,0)</f>
        <v>Axis Trustee Services Limited</v>
      </c>
    </row>
    <row r="44" spans="1:5" x14ac:dyDescent="0.35">
      <c r="A44" s="4" t="s">
        <v>42</v>
      </c>
      <c r="B44" s="4">
        <v>343500</v>
      </c>
      <c r="C44" s="4">
        <f>VLOOKUP(A:A,'[1]REFMasterList (18)'!$B:$C,2,0)</f>
        <v>343500</v>
      </c>
      <c r="D44" s="4" t="b">
        <f t="shared" si="0"/>
        <v>1</v>
      </c>
      <c r="E44" s="4" t="str">
        <f>VLOOKUP(A44,'[2]REFMasterList Cash Refunded'!$A:$C,3,0)</f>
        <v>Beacon Trusteeship Limited</v>
      </c>
    </row>
    <row r="45" spans="1:5" x14ac:dyDescent="0.35">
      <c r="A45" s="4" t="s">
        <v>43</v>
      </c>
      <c r="B45" s="4">
        <v>99500</v>
      </c>
      <c r="C45" s="4">
        <f>VLOOKUP(A:A,'[1]REFMasterList (18)'!$B:$C,2,0)</f>
        <v>99500</v>
      </c>
      <c r="D45" s="4" t="b">
        <f t="shared" si="0"/>
        <v>1</v>
      </c>
      <c r="E45" s="4" t="str">
        <f>VLOOKUP(A45,'[2]REFMasterList Cash Refunded'!$A:$C,3,0)</f>
        <v>Axis Trustee Services Limited</v>
      </c>
    </row>
    <row r="46" spans="1:5" x14ac:dyDescent="0.35">
      <c r="A46" s="4" t="s">
        <v>44</v>
      </c>
      <c r="B46" s="4">
        <v>99800</v>
      </c>
      <c r="C46" s="4">
        <f>VLOOKUP(A:A,'[1]REFMasterList (18)'!$B:$C,2,0)</f>
        <v>99800</v>
      </c>
      <c r="D46" s="4" t="b">
        <f t="shared" si="0"/>
        <v>1</v>
      </c>
      <c r="E46" s="4" t="str">
        <f>VLOOKUP(A46,'[2]REFMasterList Cash Refunded'!$A:$C,3,0)</f>
        <v>Axis Trustee Services Limited</v>
      </c>
    </row>
    <row r="47" spans="1:5" x14ac:dyDescent="0.35">
      <c r="A47" s="4" t="s">
        <v>45</v>
      </c>
      <c r="B47" s="4">
        <v>2708560</v>
      </c>
      <c r="C47" s="4">
        <f>VLOOKUP(A:A,'[1]REFMasterList (18)'!$B:$C,2,0)</f>
        <v>2708560</v>
      </c>
      <c r="D47" s="4" t="b">
        <f t="shared" si="0"/>
        <v>1</v>
      </c>
      <c r="E47" s="4" t="str">
        <f>VLOOKUP(A47,'[2]REFMasterList Cash Refunded'!$A:$C,3,0)</f>
        <v>Mitcon Credentia Trusteeship Services Limited</v>
      </c>
    </row>
    <row r="48" spans="1:5" x14ac:dyDescent="0.35">
      <c r="A48" s="4" t="s">
        <v>46</v>
      </c>
      <c r="B48" s="4">
        <v>2500000</v>
      </c>
      <c r="C48" s="4">
        <f>VLOOKUP(A:A,'[1]REFMasterList (18)'!$B:$C,2,0)</f>
        <v>2500000</v>
      </c>
      <c r="D48" s="4" t="b">
        <f t="shared" si="0"/>
        <v>1</v>
      </c>
      <c r="E48" s="4" t="str">
        <f>VLOOKUP(A48,'[2]REFMasterList Cash Refunded'!$A:$C,3,0)</f>
        <v>SBICAP Trustee Company Limited</v>
      </c>
    </row>
    <row r="49" spans="1:5" x14ac:dyDescent="0.35">
      <c r="A49" s="4" t="s">
        <v>47</v>
      </c>
      <c r="B49" s="4">
        <v>400000</v>
      </c>
      <c r="C49" s="4">
        <f>VLOOKUP(A:A,'[1]REFMasterList (18)'!$B:$C,2,0)</f>
        <v>400000</v>
      </c>
      <c r="D49" s="4" t="b">
        <f t="shared" si="0"/>
        <v>1</v>
      </c>
      <c r="E49" s="4" t="str">
        <f>VLOOKUP(A49,'[2]REFMasterList Cash Refunded'!$A:$C,3,0)</f>
        <v>IDBI Trusteeship Services Limited</v>
      </c>
    </row>
    <row r="50" spans="1:5" x14ac:dyDescent="0.35">
      <c r="A50" s="4" t="s">
        <v>48</v>
      </c>
      <c r="B50" s="4">
        <v>224000</v>
      </c>
      <c r="C50" s="4">
        <f>VLOOKUP(A:A,'[1]REFMasterList (18)'!$B:$C,2,0)</f>
        <v>224000</v>
      </c>
      <c r="D50" s="4" t="b">
        <f t="shared" si="0"/>
        <v>1</v>
      </c>
      <c r="E50" s="4" t="str">
        <f>VLOOKUP(A50,'[2]REFMasterList Cash Refunded'!$A:$C,3,0)</f>
        <v>Axis Trustee Services Limited</v>
      </c>
    </row>
    <row r="51" spans="1:5" x14ac:dyDescent="0.35">
      <c r="A51" s="4" t="s">
        <v>49</v>
      </c>
      <c r="B51" s="4">
        <v>350000</v>
      </c>
      <c r="C51" s="4">
        <f>VLOOKUP(A:A,'[1]REFMasterList (18)'!$B:$C,2,0)</f>
        <v>350000</v>
      </c>
      <c r="D51" s="4" t="b">
        <f t="shared" si="0"/>
        <v>1</v>
      </c>
      <c r="E51" s="4" t="str">
        <f>VLOOKUP(A51,'[2]REFMasterList Cash Refunded'!$A:$C,3,0)</f>
        <v>Catalyst Trusteeship Limited</v>
      </c>
    </row>
    <row r="52" spans="1:5" x14ac:dyDescent="0.35">
      <c r="A52" s="4" t="s">
        <v>50</v>
      </c>
      <c r="B52" s="4">
        <v>104443</v>
      </c>
      <c r="C52" s="4">
        <f>VLOOKUP(A:A,'[1]REFMasterList (18)'!$B:$C,2,0)</f>
        <v>104443</v>
      </c>
      <c r="D52" s="4" t="b">
        <f t="shared" si="0"/>
        <v>1</v>
      </c>
      <c r="E52" s="4" t="str">
        <f>VLOOKUP(A52,'[2]REFMasterList Cash Refunded'!$A:$C,3,0)</f>
        <v>Catalyst Trusteeship Limited</v>
      </c>
    </row>
    <row r="53" spans="1:5" x14ac:dyDescent="0.35">
      <c r="A53" s="4" t="s">
        <v>51</v>
      </c>
      <c r="B53" s="4">
        <v>2500000</v>
      </c>
      <c r="C53" s="4">
        <f>VLOOKUP(A:A,'[1]REFMasterList (18)'!$B:$C,2,0)</f>
        <v>2500000</v>
      </c>
      <c r="D53" s="4" t="b">
        <f t="shared" si="0"/>
        <v>1</v>
      </c>
      <c r="E53" s="4" t="str">
        <f>VLOOKUP(A53,'[2]REFMasterList Cash Refunded'!$A:$C,3,0)</f>
        <v>Catalyst Trusteeship Limited</v>
      </c>
    </row>
    <row r="54" spans="1:5" x14ac:dyDescent="0.35">
      <c r="A54" s="4" t="s">
        <v>52</v>
      </c>
      <c r="B54" s="4">
        <v>822215</v>
      </c>
      <c r="C54" s="4">
        <f>VLOOKUP(A:A,'[1]REFMasterList (18)'!$B:$C,2,0)</f>
        <v>822215</v>
      </c>
      <c r="D54" s="4" t="b">
        <f t="shared" si="0"/>
        <v>1</v>
      </c>
      <c r="E54" s="4" t="str">
        <f>VLOOKUP(A54,'[2]REFMasterList Cash Refunded'!$A:$C,3,0)</f>
        <v>IDBI Trusteeship Services Limited</v>
      </c>
    </row>
    <row r="55" spans="1:5" x14ac:dyDescent="0.35">
      <c r="A55" s="4" t="s">
        <v>53</v>
      </c>
      <c r="B55" s="4">
        <v>1144000</v>
      </c>
      <c r="C55" s="4">
        <f>VLOOKUP(A:A,'[1]REFMasterList (18)'!$B:$C,2,0)</f>
        <v>1144000</v>
      </c>
      <c r="D55" s="4" t="b">
        <f t="shared" si="0"/>
        <v>1</v>
      </c>
      <c r="E55" s="4" t="str">
        <f>VLOOKUP(A55,'[2]REFMasterList Cash Refunded'!$A:$C,3,0)</f>
        <v>Catalyst Trusteeship Limited</v>
      </c>
    </row>
    <row r="56" spans="1:5" x14ac:dyDescent="0.35">
      <c r="A56" s="4" t="s">
        <v>54</v>
      </c>
      <c r="B56" s="4">
        <v>470000</v>
      </c>
      <c r="C56" s="4">
        <f>VLOOKUP(A:A,'[1]REFMasterList (18)'!$B:$C,2,0)</f>
        <v>470000</v>
      </c>
      <c r="D56" s="4" t="b">
        <f t="shared" ref="D56:D98" si="1">B56=C56</f>
        <v>1</v>
      </c>
      <c r="E56" s="4" t="str">
        <f>VLOOKUP(A56,'[2]REFMasterList Cash Refunded'!$A:$C,3,0)</f>
        <v>IDBI Trusteeship Services Limited</v>
      </c>
    </row>
    <row r="57" spans="1:5" x14ac:dyDescent="0.35">
      <c r="A57" s="4" t="s">
        <v>55</v>
      </c>
      <c r="B57" s="4">
        <v>126000</v>
      </c>
      <c r="C57" s="4">
        <f>VLOOKUP(A:A,'[1]REFMasterList (18)'!$B:$C,2,0)</f>
        <v>126000</v>
      </c>
      <c r="D57" s="4" t="b">
        <f t="shared" si="1"/>
        <v>1</v>
      </c>
      <c r="E57" s="4" t="str">
        <f>VLOOKUP(A57,'[2]REFMasterList Cash Refunded'!$A:$C,3,0)</f>
        <v>IDBI Trusteeship Services Limited</v>
      </c>
    </row>
    <row r="58" spans="1:5" x14ac:dyDescent="0.35">
      <c r="A58" s="4" t="s">
        <v>56</v>
      </c>
      <c r="B58" s="4">
        <v>250000</v>
      </c>
      <c r="C58" s="4">
        <f>VLOOKUP(A:A,'[1]REFMasterList (18)'!$B:$C,2,0)</f>
        <v>250000</v>
      </c>
      <c r="D58" s="4" t="b">
        <f t="shared" si="1"/>
        <v>1</v>
      </c>
      <c r="E58" s="4" t="str">
        <f>VLOOKUP(A58,'[2]REFMasterList Cash Refunded'!$A:$C,3,0)</f>
        <v>Axis Trustee Services Limited</v>
      </c>
    </row>
    <row r="59" spans="1:5" x14ac:dyDescent="0.35">
      <c r="A59" s="4" t="s">
        <v>57</v>
      </c>
      <c r="B59" s="4">
        <v>475000</v>
      </c>
      <c r="C59" s="4">
        <f>VLOOKUP(A:A,'[1]REFMasterList (18)'!$B:$C,2,0)</f>
        <v>475000</v>
      </c>
      <c r="D59" s="4" t="b">
        <f t="shared" si="1"/>
        <v>1</v>
      </c>
      <c r="E59" s="4" t="str">
        <f>VLOOKUP(A59,'[2]REFMasterList Cash Refunded'!$A:$C,3,0)</f>
        <v>Mitcon Credentia Trusteeship Services Limited</v>
      </c>
    </row>
    <row r="60" spans="1:5" x14ac:dyDescent="0.35">
      <c r="A60" s="4" t="s">
        <v>58</v>
      </c>
      <c r="B60" s="4">
        <v>1100000</v>
      </c>
      <c r="C60" s="4">
        <f>VLOOKUP(A:A,'[1]REFMasterList (18)'!$B:$C,2,0)</f>
        <v>1100000</v>
      </c>
      <c r="D60" s="4" t="b">
        <f t="shared" si="1"/>
        <v>1</v>
      </c>
      <c r="E60" s="4" t="str">
        <f>VLOOKUP(A60,'[2]REFMasterList Cash Refunded'!$A:$C,3,0)</f>
        <v>Axis Trustee Services Limited</v>
      </c>
    </row>
    <row r="61" spans="1:5" x14ac:dyDescent="0.35">
      <c r="A61" s="4" t="s">
        <v>59</v>
      </c>
      <c r="B61" s="4">
        <v>250000</v>
      </c>
      <c r="C61" s="4">
        <f>VLOOKUP(A:A,'[1]REFMasterList (18)'!$B:$C,2,0)</f>
        <v>250000</v>
      </c>
      <c r="D61" s="4" t="b">
        <f t="shared" si="1"/>
        <v>1</v>
      </c>
      <c r="E61" s="4" t="str">
        <f>VLOOKUP(A61,'[2]REFMasterList Cash Refunded'!$A:$C,3,0)</f>
        <v>Axis Trustee Services Limited</v>
      </c>
    </row>
    <row r="62" spans="1:5" x14ac:dyDescent="0.35">
      <c r="A62" s="4" t="s">
        <v>60</v>
      </c>
      <c r="B62" s="4">
        <v>996000</v>
      </c>
      <c r="C62" s="4">
        <f>VLOOKUP(A:A,'[1]REFMasterList (18)'!$B:$C,2,0)</f>
        <v>996000</v>
      </c>
      <c r="D62" s="4" t="b">
        <f t="shared" si="1"/>
        <v>1</v>
      </c>
      <c r="E62" s="4" t="str">
        <f>VLOOKUP(A62,'[2]REFMasterList Cash Refunded'!$A:$C,3,0)</f>
        <v>IDBI Trusteeship Services Limited</v>
      </c>
    </row>
    <row r="63" spans="1:5" x14ac:dyDescent="0.35">
      <c r="A63" s="4" t="s">
        <v>61</v>
      </c>
      <c r="B63" s="4">
        <v>55000</v>
      </c>
      <c r="C63" s="4">
        <f>VLOOKUP(A:A,'[1]REFMasterList (18)'!$B:$C,2,0)</f>
        <v>55000</v>
      </c>
      <c r="D63" s="4" t="b">
        <f t="shared" si="1"/>
        <v>1</v>
      </c>
      <c r="E63" s="4" t="str">
        <f>VLOOKUP(A63,'[2]REFMasterList Cash Refunded'!$A:$C,3,0)</f>
        <v>IDBI Trusteeship Services Limited</v>
      </c>
    </row>
    <row r="64" spans="1:5" x14ac:dyDescent="0.35">
      <c r="A64" s="4" t="s">
        <v>62</v>
      </c>
      <c r="B64" s="4">
        <v>99000</v>
      </c>
      <c r="C64" s="4">
        <f>VLOOKUP(A:A,'[1]REFMasterList (18)'!$B:$C,2,0)</f>
        <v>99000</v>
      </c>
      <c r="D64" s="4" t="b">
        <f t="shared" si="1"/>
        <v>1</v>
      </c>
      <c r="E64" s="4" t="str">
        <f>VLOOKUP(A64,'[2]REFMasterList Cash Refunded'!$A:$C,3,0)</f>
        <v>Catalyst Trusteeship Limited</v>
      </c>
    </row>
    <row r="65" spans="1:5" x14ac:dyDescent="0.35">
      <c r="A65" s="4" t="s">
        <v>63</v>
      </c>
      <c r="B65" s="4">
        <v>550000</v>
      </c>
      <c r="C65" s="4">
        <f>VLOOKUP(A:A,'[1]REFMasterList (18)'!$B:$C,2,0)</f>
        <v>550000</v>
      </c>
      <c r="D65" s="4" t="b">
        <f t="shared" si="1"/>
        <v>1</v>
      </c>
      <c r="E65" s="4" t="str">
        <f>VLOOKUP(A65,'[2]REFMasterList Cash Refunded'!$A:$C,3,0)</f>
        <v>Vistra ITCL (India) Limited</v>
      </c>
    </row>
    <row r="66" spans="1:5" x14ac:dyDescent="0.35">
      <c r="A66" s="4" t="s">
        <v>64</v>
      </c>
      <c r="B66" s="4">
        <v>160000</v>
      </c>
      <c r="C66" s="4">
        <f>VLOOKUP(A:A,'[1]REFMasterList (18)'!$B:$C,2,0)</f>
        <v>160000</v>
      </c>
      <c r="D66" s="4" t="b">
        <f t="shared" si="1"/>
        <v>1</v>
      </c>
      <c r="E66" s="4" t="str">
        <f>VLOOKUP(A66,'[2]REFMasterList Cash Refunded'!$A:$C,3,0)</f>
        <v>Vistra ITCL (India) Limited</v>
      </c>
    </row>
    <row r="67" spans="1:5" x14ac:dyDescent="0.35">
      <c r="A67" s="4" t="s">
        <v>65</v>
      </c>
      <c r="B67" s="4">
        <v>150000</v>
      </c>
      <c r="C67" s="4">
        <f>VLOOKUP(A:A,'[1]REFMasterList (18)'!$B:$C,2,0)</f>
        <v>150000</v>
      </c>
      <c r="D67" s="4" t="b">
        <f t="shared" si="1"/>
        <v>1</v>
      </c>
      <c r="E67" s="4" t="str">
        <f>VLOOKUP(A67,'[2]REFMasterList Cash Refunded'!$A:$C,3,0)</f>
        <v>Catalyst Trusteeship Limited</v>
      </c>
    </row>
    <row r="68" spans="1:5" x14ac:dyDescent="0.35">
      <c r="A68" s="4" t="s">
        <v>66</v>
      </c>
      <c r="B68" s="4">
        <v>2500000</v>
      </c>
      <c r="C68" s="4">
        <f>VLOOKUP(A:A,'[1]REFMasterList (18)'!$B:$C,2,0)</f>
        <v>2500000</v>
      </c>
      <c r="D68" s="4" t="b">
        <f t="shared" si="1"/>
        <v>1</v>
      </c>
      <c r="E68" s="4" t="str">
        <f>VLOOKUP(A68,'[2]REFMasterList Cash Refunded'!$A:$C,3,0)</f>
        <v>Axis Trustee Services Limited</v>
      </c>
    </row>
    <row r="69" spans="1:5" x14ac:dyDescent="0.35">
      <c r="A69" s="4" t="s">
        <v>67</v>
      </c>
      <c r="B69" s="4">
        <v>1479500</v>
      </c>
      <c r="C69" s="4">
        <f>VLOOKUP(A:A,'[1]REFMasterList (18)'!$B:$C,2,0)</f>
        <v>1479500</v>
      </c>
      <c r="D69" s="4" t="b">
        <f t="shared" si="1"/>
        <v>1</v>
      </c>
      <c r="E69" s="4" t="str">
        <f>VLOOKUP(A69,'[2]REFMasterList Cash Refunded'!$A:$C,3,0)</f>
        <v>Catalyst Trusteeship Limited</v>
      </c>
    </row>
    <row r="70" spans="1:5" x14ac:dyDescent="0.35">
      <c r="A70" s="4" t="s">
        <v>68</v>
      </c>
      <c r="B70" s="4">
        <v>300000</v>
      </c>
      <c r="C70" s="4">
        <f>VLOOKUP(A:A,'[1]REFMasterList (18)'!$B:$C,2,0)</f>
        <v>300000</v>
      </c>
      <c r="D70" s="4" t="b">
        <f t="shared" si="1"/>
        <v>1</v>
      </c>
      <c r="E70" s="4" t="str">
        <f>VLOOKUP(A70,'[2]REFMasterList Cash Refunded'!$A:$C,3,0)</f>
        <v>IDBI Trusteeship Services Limited</v>
      </c>
    </row>
    <row r="71" spans="1:5" x14ac:dyDescent="0.35">
      <c r="A71" s="4" t="s">
        <v>69</v>
      </c>
      <c r="B71" s="4">
        <v>300000</v>
      </c>
      <c r="C71" s="4">
        <f>VLOOKUP(A:A,'[1]REFMasterList (18)'!$B:$C,2,0)</f>
        <v>300000</v>
      </c>
      <c r="D71" s="4" t="b">
        <f t="shared" si="1"/>
        <v>1</v>
      </c>
      <c r="E71" s="4" t="str">
        <f>VLOOKUP(A71,'[2]REFMasterList Cash Refunded'!$A:$C,3,0)</f>
        <v>IDBI Trusteeship Services Limited</v>
      </c>
    </row>
    <row r="72" spans="1:5" x14ac:dyDescent="0.35">
      <c r="A72" s="4" t="s">
        <v>70</v>
      </c>
      <c r="B72" s="4">
        <v>1500000</v>
      </c>
      <c r="C72" s="4">
        <f>VLOOKUP(A:A,'[1]REFMasterList (18)'!$B:$C,2,0)</f>
        <v>1500000</v>
      </c>
      <c r="D72" s="4" t="b">
        <f t="shared" si="1"/>
        <v>1</v>
      </c>
      <c r="E72" s="4" t="str">
        <f>VLOOKUP(A72,'[2]REFMasterList Cash Refunded'!$A:$C,3,0)</f>
        <v>Axis Trustee Services Limited</v>
      </c>
    </row>
    <row r="73" spans="1:5" x14ac:dyDescent="0.35">
      <c r="A73" s="4" t="s">
        <v>71</v>
      </c>
      <c r="B73" s="4">
        <v>2500000</v>
      </c>
      <c r="C73" s="4">
        <f>VLOOKUP(A:A,'[1]REFMasterList (18)'!$B:$C,2,0)</f>
        <v>2500000</v>
      </c>
      <c r="D73" s="4" t="b">
        <f t="shared" si="1"/>
        <v>1</v>
      </c>
      <c r="E73" s="4" t="str">
        <f>VLOOKUP(A73,'[2]REFMasterList Cash Refunded'!$A:$C,3,0)</f>
        <v>Axis Trustee Services Limited</v>
      </c>
    </row>
    <row r="74" spans="1:5" x14ac:dyDescent="0.35">
      <c r="A74" s="4" t="s">
        <v>72</v>
      </c>
      <c r="B74" s="4">
        <v>2500001</v>
      </c>
      <c r="C74" s="4">
        <f>VLOOKUP(A:A,'[1]REFMasterList (18)'!$B:$C,2,0)</f>
        <v>2500001</v>
      </c>
      <c r="D74" s="4" t="b">
        <f t="shared" si="1"/>
        <v>1</v>
      </c>
      <c r="E74" s="4" t="str">
        <f>VLOOKUP(A74,'[2]REFMasterList Cash Refunded'!$A:$C,3,0)</f>
        <v>Beacon Trusteeship Limited</v>
      </c>
    </row>
    <row r="75" spans="1:5" x14ac:dyDescent="0.35">
      <c r="A75" s="4" t="s">
        <v>73</v>
      </c>
      <c r="B75" s="4">
        <v>2500000</v>
      </c>
      <c r="C75" s="4">
        <f>VLOOKUP(A:A,'[1]REFMasterList (18)'!$B:$C,2,0)</f>
        <v>2500000</v>
      </c>
      <c r="D75" s="4" t="b">
        <f t="shared" si="1"/>
        <v>1</v>
      </c>
      <c r="E75" s="4" t="str">
        <f>VLOOKUP(A75,'[2]REFMasterList Cash Refunded'!$A:$C,3,0)</f>
        <v>IDBI Trusteeship Services Limited</v>
      </c>
    </row>
    <row r="76" spans="1:5" x14ac:dyDescent="0.35">
      <c r="A76" s="4" t="s">
        <v>74</v>
      </c>
      <c r="B76" s="4">
        <v>40000</v>
      </c>
      <c r="C76" s="4">
        <f>VLOOKUP(A:A,'[1]REFMasterList (18)'!$B:$C,2,0)</f>
        <v>40000</v>
      </c>
      <c r="D76" s="4" t="b">
        <f t="shared" si="1"/>
        <v>1</v>
      </c>
      <c r="E76" s="4" t="str">
        <f>VLOOKUP(A76,'[2]REFMasterList Cash Refunded'!$A:$C,3,0)</f>
        <v>IDBI Trusteeship Services Limited</v>
      </c>
    </row>
    <row r="77" spans="1:5" x14ac:dyDescent="0.35">
      <c r="A77" s="4" t="s">
        <v>75</v>
      </c>
      <c r="B77" s="4">
        <v>60000</v>
      </c>
      <c r="C77" s="4">
        <f>VLOOKUP(A:A,'[1]REFMasterList (18)'!$B:$C,2,0)</f>
        <v>60000</v>
      </c>
      <c r="D77" s="4" t="b">
        <f t="shared" si="1"/>
        <v>1</v>
      </c>
      <c r="E77" s="4" t="str">
        <f>VLOOKUP(A77,'[2]REFMasterList Cash Refunded'!$A:$C,3,0)</f>
        <v>Catalyst Trusteeship Limited</v>
      </c>
    </row>
    <row r="78" spans="1:5" x14ac:dyDescent="0.35">
      <c r="A78" s="4" t="s">
        <v>76</v>
      </c>
      <c r="B78" s="4">
        <v>625000</v>
      </c>
      <c r="C78" s="4">
        <f>VLOOKUP(A:A,'[1]REFMasterList (18)'!$B:$C,2,0)</f>
        <v>625000</v>
      </c>
      <c r="D78" s="4" t="b">
        <f t="shared" si="1"/>
        <v>1</v>
      </c>
      <c r="E78" s="4" t="str">
        <f>VLOOKUP(A78,'[2]REFMasterList Cash Refunded'!$A:$C,3,0)</f>
        <v>IDBI Trusteeship Services Limited</v>
      </c>
    </row>
    <row r="79" spans="1:5" x14ac:dyDescent="0.35">
      <c r="A79" s="4" t="s">
        <v>77</v>
      </c>
      <c r="B79" s="4">
        <v>2500000</v>
      </c>
      <c r="C79" s="4">
        <f>VLOOKUP(A:A,'[1]REFMasterList (18)'!$B:$C,2,0)</f>
        <v>2500000</v>
      </c>
      <c r="D79" s="4" t="b">
        <f t="shared" si="1"/>
        <v>1</v>
      </c>
      <c r="E79" s="4" t="str">
        <f>VLOOKUP(A79,'[2]REFMasterList Cash Refunded'!$A:$C,3,0)</f>
        <v>Axis Trustee Services Limited</v>
      </c>
    </row>
    <row r="80" spans="1:5" x14ac:dyDescent="0.35">
      <c r="A80" s="4" t="s">
        <v>78</v>
      </c>
      <c r="B80" s="4">
        <v>185000</v>
      </c>
      <c r="C80" s="4">
        <f>VLOOKUP(A:A,'[1]REFMasterList (18)'!$B:$C,2,0)</f>
        <v>185000</v>
      </c>
      <c r="D80" s="4" t="b">
        <f t="shared" si="1"/>
        <v>1</v>
      </c>
      <c r="E80" s="4" t="str">
        <f>VLOOKUP(A80,'[2]REFMasterList Cash Refunded'!$A:$C,3,0)</f>
        <v>IDBI Trusteeship Services Limited</v>
      </c>
    </row>
    <row r="81" spans="1:5" x14ac:dyDescent="0.35">
      <c r="A81" s="4" t="s">
        <v>79</v>
      </c>
      <c r="B81" s="4">
        <v>400000</v>
      </c>
      <c r="C81" s="4">
        <f>VLOOKUP(A:A,'[1]REFMasterList (18)'!$B:$C,2,0)</f>
        <v>400000</v>
      </c>
      <c r="D81" s="4" t="b">
        <f t="shared" si="1"/>
        <v>1</v>
      </c>
      <c r="E81" s="4" t="str">
        <f>VLOOKUP(A81,'[2]REFMasterList Cash Refunded'!$A:$C,3,0)</f>
        <v>Vistra ITCL (India) Limited</v>
      </c>
    </row>
    <row r="82" spans="1:5" x14ac:dyDescent="0.35">
      <c r="A82" s="4" t="s">
        <v>80</v>
      </c>
      <c r="B82" s="4">
        <v>400000</v>
      </c>
      <c r="C82" s="4">
        <f>VLOOKUP(A:A,'[1]REFMasterList (18)'!$B:$C,2,0)</f>
        <v>400000</v>
      </c>
      <c r="D82" s="4" t="b">
        <f t="shared" si="1"/>
        <v>1</v>
      </c>
      <c r="E82" s="4" t="str">
        <f>VLOOKUP(A82,'[2]REFMasterList Cash Refunded'!$A:$C,3,0)</f>
        <v>Beacon Trusteeship Limited</v>
      </c>
    </row>
    <row r="83" spans="1:5" x14ac:dyDescent="0.35">
      <c r="A83" s="4" t="s">
        <v>81</v>
      </c>
      <c r="B83" s="4">
        <v>2783300</v>
      </c>
      <c r="C83" s="4">
        <f>VLOOKUP(A:A,'[1]REFMasterList (18)'!$B:$C,2,0)</f>
        <v>2783300</v>
      </c>
      <c r="D83" s="4" t="b">
        <f t="shared" si="1"/>
        <v>1</v>
      </c>
      <c r="E83" s="4" t="str">
        <f>VLOOKUP(A83,'[2]REFMasterList Cash Refunded'!$A:$C,3,0)</f>
        <v>Catalyst Trusteeship Limited</v>
      </c>
    </row>
    <row r="84" spans="1:5" x14ac:dyDescent="0.35">
      <c r="A84" s="4" t="s">
        <v>82</v>
      </c>
      <c r="B84" s="4">
        <v>2500000</v>
      </c>
      <c r="C84" s="4">
        <f>VLOOKUP(A:A,'[1]REFMasterList (18)'!$B:$C,2,0)</f>
        <v>2500000</v>
      </c>
      <c r="D84" s="4" t="b">
        <f t="shared" si="1"/>
        <v>1</v>
      </c>
      <c r="E84" s="4" t="str">
        <f>VLOOKUP(A84,'[2]REFMasterList Cash Refunded'!$A:$C,3,0)</f>
        <v>IDBI Trusteeship Services Limited</v>
      </c>
    </row>
    <row r="85" spans="1:5" x14ac:dyDescent="0.35">
      <c r="A85" s="4" t="s">
        <v>83</v>
      </c>
      <c r="B85" s="4">
        <v>2500000</v>
      </c>
      <c r="C85" s="4">
        <f>VLOOKUP(A:A,'[1]REFMasterList (18)'!$B:$C,2,0)</f>
        <v>2500000</v>
      </c>
      <c r="D85" s="4" t="b">
        <f t="shared" si="1"/>
        <v>1</v>
      </c>
      <c r="E85" s="4" t="str">
        <f>VLOOKUP(A85,'[2]REFMasterList Cash Refunded'!$A:$C,3,0)</f>
        <v>Catalyst Trusteeship Limited</v>
      </c>
    </row>
    <row r="86" spans="1:5" x14ac:dyDescent="0.35">
      <c r="A86" s="4" t="s">
        <v>84</v>
      </c>
      <c r="B86" s="4">
        <v>98000</v>
      </c>
      <c r="C86" s="4">
        <f>VLOOKUP(A:A,'[1]REFMasterList (18)'!$B:$C,2,0)</f>
        <v>98000</v>
      </c>
      <c r="D86" s="4" t="b">
        <f t="shared" si="1"/>
        <v>1</v>
      </c>
      <c r="E86" s="4" t="str">
        <f>VLOOKUP(A86,'[2]REFMasterList Cash Refunded'!$A:$C,3,0)</f>
        <v>Catalyst Trusteeship Limited</v>
      </c>
    </row>
    <row r="87" spans="1:5" x14ac:dyDescent="0.35">
      <c r="A87" s="4" t="s">
        <v>85</v>
      </c>
      <c r="B87" s="4">
        <v>2500000</v>
      </c>
      <c r="C87" s="4">
        <f>VLOOKUP(A:A,'[1]REFMasterList (18)'!$B:$C,2,0)</f>
        <v>2500000</v>
      </c>
      <c r="D87" s="4" t="b">
        <f t="shared" si="1"/>
        <v>1</v>
      </c>
      <c r="E87" s="4" t="str">
        <f>VLOOKUP(A87,'[2]REFMasterList Cash Refunded'!$A:$C,3,0)</f>
        <v>IDBI Trusteeship Services Limited</v>
      </c>
    </row>
    <row r="88" spans="1:5" x14ac:dyDescent="0.35">
      <c r="A88" s="4" t="s">
        <v>86</v>
      </c>
      <c r="B88" s="4">
        <v>1400000</v>
      </c>
      <c r="C88" s="4">
        <f>VLOOKUP(A:A,'[1]REFMasterList (18)'!$B:$C,2,0)</f>
        <v>1400000</v>
      </c>
      <c r="D88" s="4" t="b">
        <f t="shared" si="1"/>
        <v>1</v>
      </c>
      <c r="E88" s="4" t="str">
        <f>VLOOKUP(A88,'[2]REFMasterList Cash Refunded'!$A:$C,3,0)</f>
        <v>SBICAP Trustee Company Limited</v>
      </c>
    </row>
    <row r="89" spans="1:5" x14ac:dyDescent="0.35">
      <c r="A89" s="4" t="s">
        <v>87</v>
      </c>
      <c r="B89" s="4">
        <v>2500000</v>
      </c>
      <c r="C89" s="4">
        <f>VLOOKUP(A:A,'[1]REFMasterList (18)'!$B:$C,2,0)</f>
        <v>2500000</v>
      </c>
      <c r="D89" s="4" t="b">
        <f t="shared" si="1"/>
        <v>1</v>
      </c>
      <c r="E89" s="4" t="str">
        <f>VLOOKUP(A89,'[2]REFMasterList Cash Refunded'!$A:$C,3,0)</f>
        <v>Catalyst Trusteeship Limited</v>
      </c>
    </row>
    <row r="90" spans="1:5" x14ac:dyDescent="0.35">
      <c r="A90" s="4" t="s">
        <v>88</v>
      </c>
      <c r="B90" s="4">
        <v>2500000</v>
      </c>
      <c r="C90" s="4">
        <f>VLOOKUP(A:A,'[1]REFMasterList (18)'!$B:$C,2,0)</f>
        <v>2500000</v>
      </c>
      <c r="D90" s="4" t="b">
        <f t="shared" si="1"/>
        <v>1</v>
      </c>
      <c r="E90" s="4" t="str">
        <f>VLOOKUP(A90,'[2]REFMasterList Cash Refunded'!$A:$C,3,0)</f>
        <v>Axis Trustee Services Limited</v>
      </c>
    </row>
    <row r="91" spans="1:5" x14ac:dyDescent="0.35">
      <c r="A91" s="4" t="s">
        <v>89</v>
      </c>
      <c r="B91" s="4">
        <v>515000</v>
      </c>
      <c r="C91" s="4">
        <f>VLOOKUP(A:A,'[1]REFMasterList (18)'!$B:$C,2,0)</f>
        <v>515000</v>
      </c>
      <c r="D91" s="4" t="b">
        <f t="shared" si="1"/>
        <v>1</v>
      </c>
      <c r="E91" s="4" t="str">
        <f>VLOOKUP(A91,'[2]REFMasterList Cash Refunded'!$A:$C,3,0)</f>
        <v>Vistra ITCL (India) Limited</v>
      </c>
    </row>
    <row r="92" spans="1:5" x14ac:dyDescent="0.35">
      <c r="A92" s="4" t="s">
        <v>90</v>
      </c>
      <c r="B92" s="4">
        <v>2500000</v>
      </c>
      <c r="C92" s="4">
        <f>VLOOKUP(A:A,'[1]REFMasterList (18)'!$B:$C,2,0)</f>
        <v>2500000</v>
      </c>
      <c r="D92" s="4" t="b">
        <f t="shared" si="1"/>
        <v>1</v>
      </c>
      <c r="E92" s="4" t="str">
        <f>VLOOKUP(A92,'[2]REFMasterList Cash Refunded'!$A:$C,3,0)</f>
        <v>IDBI Trusteeship Services Limited</v>
      </c>
    </row>
    <row r="93" spans="1:5" x14ac:dyDescent="0.35">
      <c r="A93" s="4" t="s">
        <v>91</v>
      </c>
      <c r="B93" s="4">
        <v>2500000</v>
      </c>
      <c r="C93" s="4">
        <f>VLOOKUP(A:A,'[1]REFMasterList (18)'!$B:$C,2,0)</f>
        <v>2500000</v>
      </c>
      <c r="D93" s="4" t="b">
        <f t="shared" si="1"/>
        <v>1</v>
      </c>
      <c r="E93" s="4" t="str">
        <f>VLOOKUP(A93,'[2]REFMasterList Cash Refunded'!$A:$C,3,0)</f>
        <v>Axis Trustee Services Limited</v>
      </c>
    </row>
    <row r="94" spans="1:5" x14ac:dyDescent="0.35">
      <c r="A94" s="4" t="s">
        <v>92</v>
      </c>
      <c r="B94" s="4">
        <v>2500000</v>
      </c>
      <c r="C94" s="4">
        <f>VLOOKUP(A:A,'[1]REFMasterList (18)'!$B:$C,2,0)</f>
        <v>2500000</v>
      </c>
      <c r="D94" s="4" t="b">
        <f t="shared" si="1"/>
        <v>1</v>
      </c>
      <c r="E94" s="4" t="str">
        <f>VLOOKUP(A94,'[2]REFMasterList Cash Refunded'!$A:$C,3,0)</f>
        <v>Vistra ITCL (India) Limited</v>
      </c>
    </row>
    <row r="95" spans="1:5" x14ac:dyDescent="0.35">
      <c r="A95" s="4" t="s">
        <v>93</v>
      </c>
      <c r="B95" s="4">
        <v>175000</v>
      </c>
      <c r="C95" s="4">
        <f>VLOOKUP(A:A,'[1]REFMasterList (18)'!$B:$C,2,0)</f>
        <v>175000</v>
      </c>
      <c r="D95" s="4" t="b">
        <f t="shared" si="1"/>
        <v>1</v>
      </c>
      <c r="E95" s="4" t="str">
        <f>VLOOKUP(A95,'[2]REFMasterList Cash Refunded'!$A:$C,3,0)</f>
        <v>Vistra ITCL (India) Limited</v>
      </c>
    </row>
    <row r="96" spans="1:5" x14ac:dyDescent="0.35">
      <c r="A96" s="4" t="s">
        <v>94</v>
      </c>
      <c r="B96" s="4">
        <v>2500000</v>
      </c>
      <c r="C96" s="4">
        <f>VLOOKUP(A:A,'[1]REFMasterList (18)'!$B:$C,2,0)</f>
        <v>2500000</v>
      </c>
      <c r="D96" s="4" t="b">
        <f t="shared" si="1"/>
        <v>1</v>
      </c>
      <c r="E96" s="4" t="str">
        <f>VLOOKUP(A96,'[2]REFMasterList Cash Refunded'!$A:$C,3,0)</f>
        <v>SBICAP Trustee Company Limited</v>
      </c>
    </row>
    <row r="97" spans="1:5" x14ac:dyDescent="0.35">
      <c r="A97" s="4" t="s">
        <v>95</v>
      </c>
      <c r="B97" s="4">
        <v>244000</v>
      </c>
      <c r="C97" s="4">
        <f>VLOOKUP(A:A,'[1]REFMasterList (18)'!$B:$C,2,0)</f>
        <v>244000</v>
      </c>
      <c r="D97" s="4" t="b">
        <f t="shared" si="1"/>
        <v>1</v>
      </c>
      <c r="E97" s="4" t="str">
        <f>VLOOKUP(A97,'[2]REFMasterList Cash Refunded'!$A:$C,3,0)</f>
        <v>Vistra ITCL (India) Limited</v>
      </c>
    </row>
    <row r="98" spans="1:5" x14ac:dyDescent="0.35">
      <c r="A98" s="4" t="s">
        <v>96</v>
      </c>
      <c r="B98" s="4">
        <v>995000</v>
      </c>
      <c r="C98" s="4">
        <f>VLOOKUP(A:A,'[1]REFMasterList (18)'!$B:$C,2,0)</f>
        <v>995000</v>
      </c>
      <c r="D98" s="4" t="b">
        <f t="shared" si="1"/>
        <v>1</v>
      </c>
      <c r="E98" s="4" t="str">
        <f>VLOOKUP(A98,'[2]REFMasterList Cash Refunded'!$A:$C,3,0)</f>
        <v>IDBI Trusteeship Services Limited</v>
      </c>
    </row>
    <row r="99" spans="1:5" x14ac:dyDescent="0.35">
      <c r="A99" s="4" t="s">
        <v>97</v>
      </c>
      <c r="B99" s="4">
        <v>225000</v>
      </c>
      <c r="C99" s="4">
        <f>VLOOKUP(A:A,'[1]REFMasterList (18)'!$B:$C,2,0)</f>
        <v>225000</v>
      </c>
      <c r="D99" s="4" t="b">
        <f t="shared" ref="D99:D129" si="2">B99=C99</f>
        <v>1</v>
      </c>
      <c r="E99" s="4" t="str">
        <f>VLOOKUP(A99,'[2]REFMasterList Cash Refunded'!$A:$C,3,0)</f>
        <v>Axis Trustee Services Limited</v>
      </c>
    </row>
    <row r="100" spans="1:5" x14ac:dyDescent="0.35">
      <c r="A100" s="4" t="s">
        <v>98</v>
      </c>
      <c r="B100" s="4">
        <v>816150</v>
      </c>
      <c r="C100" s="4">
        <f>VLOOKUP(A:A,'[1]REFMasterList (18)'!$B:$C,2,0)</f>
        <v>816150</v>
      </c>
      <c r="D100" s="4" t="b">
        <f t="shared" si="2"/>
        <v>1</v>
      </c>
      <c r="E100" s="4" t="str">
        <f>VLOOKUP(A100,'[2]REFMasterList Cash Refunded'!$A:$C,3,0)</f>
        <v>IDBI Trusteeship Services Limited</v>
      </c>
    </row>
    <row r="101" spans="1:5" x14ac:dyDescent="0.35">
      <c r="A101" s="4" t="s">
        <v>99</v>
      </c>
      <c r="B101" s="4">
        <v>668500</v>
      </c>
      <c r="C101" s="4">
        <f>VLOOKUP(A:A,'[1]REFMasterList (18)'!$B:$C,2,0)</f>
        <v>668500</v>
      </c>
      <c r="D101" s="4" t="b">
        <f t="shared" si="2"/>
        <v>1</v>
      </c>
      <c r="E101" s="4" t="str">
        <f>VLOOKUP(A101,'[2]REFMasterList Cash Refunded'!$A:$C,3,0)</f>
        <v>Catalyst Trusteeship Limited</v>
      </c>
    </row>
    <row r="102" spans="1:5" x14ac:dyDescent="0.35">
      <c r="A102" s="4" t="s">
        <v>100</v>
      </c>
      <c r="B102" s="4">
        <v>257000</v>
      </c>
      <c r="C102" s="4">
        <f>VLOOKUP(A:A,'[1]REFMasterList (18)'!$B:$C,2,0)</f>
        <v>257000</v>
      </c>
      <c r="D102" s="4" t="b">
        <f t="shared" si="2"/>
        <v>1</v>
      </c>
      <c r="E102" s="4" t="str">
        <f>VLOOKUP(A102,'[2]REFMasterList Cash Refunded'!$A:$C,3,0)</f>
        <v>Axis Trustee Services Limited</v>
      </c>
    </row>
    <row r="103" spans="1:5" x14ac:dyDescent="0.35">
      <c r="A103" s="4" t="s">
        <v>101</v>
      </c>
      <c r="B103" s="4">
        <v>2500000</v>
      </c>
      <c r="C103" s="4">
        <f>VLOOKUP(A:A,'[1]REFMasterList (18)'!$B:$C,2,0)</f>
        <v>2500000</v>
      </c>
      <c r="D103" s="4" t="b">
        <f t="shared" si="2"/>
        <v>1</v>
      </c>
      <c r="E103" s="4" t="str">
        <f>VLOOKUP(A103,'[2]REFMasterList Cash Refunded'!$A:$C,3,0)</f>
        <v>Catalyst Trusteeship Limited</v>
      </c>
    </row>
    <row r="104" spans="1:5" x14ac:dyDescent="0.35">
      <c r="A104" s="4" t="s">
        <v>102</v>
      </c>
      <c r="B104" s="4">
        <v>200000</v>
      </c>
      <c r="C104" s="4">
        <f>VLOOKUP(A:A,'[1]REFMasterList (18)'!$B:$C,2,0)</f>
        <v>200000</v>
      </c>
      <c r="D104" s="4" t="b">
        <f t="shared" si="2"/>
        <v>1</v>
      </c>
      <c r="E104" s="4" t="str">
        <f>VLOOKUP(A104,'[2]REFMasterList Cash Refunded'!$A:$C,3,0)</f>
        <v>IDBI Trusteeship Services Limited</v>
      </c>
    </row>
    <row r="105" spans="1:5" x14ac:dyDescent="0.35">
      <c r="A105" s="4" t="s">
        <v>103</v>
      </c>
      <c r="B105" s="4">
        <v>1275510</v>
      </c>
      <c r="C105" s="4">
        <f>VLOOKUP(A:A,'[1]REFMasterList (18)'!$B:$C,2,0)</f>
        <v>1275510</v>
      </c>
      <c r="D105" s="4" t="b">
        <f t="shared" si="2"/>
        <v>1</v>
      </c>
      <c r="E105" s="4" t="str">
        <f>VLOOKUP(A105,'[2]REFMasterList Cash Refunded'!$A:$C,3,0)</f>
        <v>IDBI Trusteeship Services Limited</v>
      </c>
    </row>
    <row r="106" spans="1:5" x14ac:dyDescent="0.35">
      <c r="A106" s="4" t="s">
        <v>104</v>
      </c>
      <c r="B106" s="4">
        <v>2500000</v>
      </c>
      <c r="C106" s="4">
        <f>VLOOKUP(A:A,'[1]REFMasterList (18)'!$B:$C,2,0)</f>
        <v>2500000</v>
      </c>
      <c r="D106" s="4" t="b">
        <f t="shared" si="2"/>
        <v>1</v>
      </c>
      <c r="E106" s="4" t="str">
        <f>VLOOKUP(A106,'[2]REFMasterList Cash Refunded'!$A:$C,3,0)</f>
        <v>IDBI Trusteeship Services Limited</v>
      </c>
    </row>
    <row r="107" spans="1:5" x14ac:dyDescent="0.35">
      <c r="A107" s="4" t="s">
        <v>105</v>
      </c>
      <c r="B107" s="4">
        <v>100000</v>
      </c>
      <c r="C107" s="4">
        <f>VLOOKUP(A:A,'[1]REFMasterList (18)'!$B:$C,2,0)</f>
        <v>100000</v>
      </c>
      <c r="D107" s="4" t="b">
        <f t="shared" si="2"/>
        <v>1</v>
      </c>
      <c r="E107" s="4" t="str">
        <f>VLOOKUP(A107,'[2]REFMasterList Cash Refunded'!$A:$C,3,0)</f>
        <v>IDBI Trusteeship Services Limited</v>
      </c>
    </row>
    <row r="108" spans="1:5" x14ac:dyDescent="0.35">
      <c r="A108" s="4" t="s">
        <v>106</v>
      </c>
      <c r="B108" s="4">
        <v>715000</v>
      </c>
      <c r="C108" s="4">
        <f>VLOOKUP(A:A,'[1]REFMasterList (18)'!$B:$C,2,0)</f>
        <v>715000</v>
      </c>
      <c r="D108" s="4" t="b">
        <f t="shared" si="2"/>
        <v>1</v>
      </c>
      <c r="E108" s="4" t="str">
        <f>VLOOKUP(A108,'[2]REFMasterList Cash Refunded'!$A:$C,3,0)</f>
        <v>IDBI Trusteeship Services Ltd</v>
      </c>
    </row>
    <row r="109" spans="1:5" x14ac:dyDescent="0.35">
      <c r="A109" s="4" t="s">
        <v>107</v>
      </c>
      <c r="B109" s="4">
        <v>2500000</v>
      </c>
      <c r="C109" s="4">
        <f>VLOOKUP(A:A,'[1]REFMasterList (18)'!$B:$C,2,0)</f>
        <v>2500000</v>
      </c>
      <c r="D109" s="4" t="b">
        <f t="shared" si="2"/>
        <v>1</v>
      </c>
      <c r="E109" s="4" t="str">
        <f>VLOOKUP(A109,'[2]REFMasterList Cash Refunded'!$A:$C,3,0)</f>
        <v>Axis Trustee Services Limited</v>
      </c>
    </row>
    <row r="110" spans="1:5" x14ac:dyDescent="0.35">
      <c r="A110" s="4" t="s">
        <v>108</v>
      </c>
      <c r="B110" s="4">
        <v>41320</v>
      </c>
      <c r="C110" s="4">
        <f>VLOOKUP(A:A,'[1]REFMasterList (18)'!$B:$C,2,0)</f>
        <v>41320</v>
      </c>
      <c r="D110" s="4" t="b">
        <f t="shared" si="2"/>
        <v>1</v>
      </c>
      <c r="E110" s="4" t="str">
        <f>VLOOKUP(A110,'[2]REFMasterList Cash Refunded'!$A:$C,3,0)</f>
        <v>SBICAP Trustee Company Limited</v>
      </c>
    </row>
    <row r="111" spans="1:5" x14ac:dyDescent="0.35">
      <c r="A111" s="4" t="s">
        <v>109</v>
      </c>
      <c r="B111" s="4">
        <v>2500000</v>
      </c>
      <c r="C111" s="4">
        <f>VLOOKUP(A:A,'[1]REFMasterList (18)'!$B:$C,2,0)</f>
        <v>2500000</v>
      </c>
      <c r="D111" s="4" t="b">
        <f t="shared" si="2"/>
        <v>1</v>
      </c>
      <c r="E111" s="4" t="str">
        <f>VLOOKUP(A111,'[2]REFMasterList Cash Refunded'!$A:$C,3,0)</f>
        <v>IDBI Trusteeship Services Limited</v>
      </c>
    </row>
    <row r="112" spans="1:5" x14ac:dyDescent="0.35">
      <c r="A112" s="4" t="s">
        <v>110</v>
      </c>
      <c r="B112" s="4">
        <v>197500</v>
      </c>
      <c r="C112" s="4">
        <f>VLOOKUP(A:A,'[1]REFMasterList (18)'!$B:$C,2,0)</f>
        <v>197500</v>
      </c>
      <c r="D112" s="4" t="b">
        <f t="shared" si="2"/>
        <v>1</v>
      </c>
      <c r="E112" s="4" t="str">
        <f>VLOOKUP(A112,'[2]REFMasterList Cash Refunded'!$A:$C,3,0)</f>
        <v>IDBI Trusteeship Services Limited</v>
      </c>
    </row>
    <row r="113" spans="1:5" x14ac:dyDescent="0.35">
      <c r="A113" s="4" t="s">
        <v>111</v>
      </c>
      <c r="B113" s="4">
        <v>2500000</v>
      </c>
      <c r="C113" s="4">
        <f>VLOOKUP(A:A,'[1]REFMasterList (18)'!$B:$C,2,0)</f>
        <v>2500000</v>
      </c>
      <c r="D113" s="4" t="b">
        <f t="shared" si="2"/>
        <v>1</v>
      </c>
      <c r="E113" s="4" t="str">
        <f>VLOOKUP(A113,'[2]REFMasterList Cash Refunded'!$A:$C,3,0)</f>
        <v>SBICAP Trustee Company Limited</v>
      </c>
    </row>
    <row r="114" spans="1:5" x14ac:dyDescent="0.35">
      <c r="A114" s="4" t="s">
        <v>112</v>
      </c>
      <c r="B114" s="4">
        <v>1199000</v>
      </c>
      <c r="C114" s="4">
        <f>VLOOKUP(A:A,'[1]REFMasterList (18)'!$B:$C,2,0)</f>
        <v>1199000</v>
      </c>
      <c r="D114" s="4" t="b">
        <f t="shared" si="2"/>
        <v>1</v>
      </c>
      <c r="E114" s="4" t="str">
        <f>VLOOKUP(A114,'[2]REFMasterList Cash Refunded'!$A:$C,3,0)</f>
        <v>SBICAP Trustee Company Limited</v>
      </c>
    </row>
    <row r="115" spans="1:5" x14ac:dyDescent="0.35">
      <c r="A115" s="4" t="s">
        <v>113</v>
      </c>
      <c r="B115" s="4">
        <v>2500000</v>
      </c>
      <c r="C115" s="4">
        <f>VLOOKUP(A:A,'[1]REFMasterList (18)'!$B:$C,2,0)</f>
        <v>2500000</v>
      </c>
      <c r="D115" s="4" t="b">
        <f t="shared" si="2"/>
        <v>1</v>
      </c>
      <c r="E115" s="4" t="str">
        <f>VLOOKUP(A115,'[2]REFMasterList Cash Refunded'!$A:$C,3,0)</f>
        <v>IDBI Trusteeship Services Limited</v>
      </c>
    </row>
    <row r="116" spans="1:5" x14ac:dyDescent="0.35">
      <c r="A116" s="4" t="s">
        <v>114</v>
      </c>
      <c r="B116" s="4">
        <v>2500000</v>
      </c>
      <c r="C116" s="4">
        <f>VLOOKUP(A:A,'[1]REFMasterList (18)'!$B:$C,2,0)</f>
        <v>2500000</v>
      </c>
      <c r="D116" s="4" t="b">
        <f t="shared" si="2"/>
        <v>1</v>
      </c>
      <c r="E116" s="4" t="str">
        <f>VLOOKUP(A116,'[2]REFMasterList Cash Refunded'!$A:$C,3,0)</f>
        <v>IDBI Trusteeship Services Limited</v>
      </c>
    </row>
    <row r="117" spans="1:5" x14ac:dyDescent="0.35">
      <c r="A117" s="4" t="s">
        <v>115</v>
      </c>
      <c r="B117" s="4">
        <v>353000</v>
      </c>
      <c r="C117" s="4">
        <f>VLOOKUP(A:A,'[1]REFMasterList (18)'!$B:$C,2,0)</f>
        <v>353000</v>
      </c>
      <c r="D117" s="4" t="b">
        <f t="shared" si="2"/>
        <v>1</v>
      </c>
      <c r="E117" s="4" t="str">
        <f>VLOOKUP(A117,'[2]REFMasterList Cash Refunded'!$A:$C,3,0)</f>
        <v>Vistra ITCL (India) Limited</v>
      </c>
    </row>
    <row r="118" spans="1:5" x14ac:dyDescent="0.35">
      <c r="A118" s="4" t="s">
        <v>116</v>
      </c>
      <c r="B118" s="4">
        <v>500000</v>
      </c>
      <c r="C118" s="4">
        <f>VLOOKUP(A:A,'[1]REFMasterList (18)'!$B:$C,2,0)</f>
        <v>500000</v>
      </c>
      <c r="D118" s="4" t="b">
        <f t="shared" si="2"/>
        <v>1</v>
      </c>
      <c r="E118" s="4" t="str">
        <f>VLOOKUP(A118,'[2]REFMasterList Cash Refunded'!$A:$C,3,0)</f>
        <v>Catalyst Trusteeship Limited</v>
      </c>
    </row>
    <row r="119" spans="1:5" x14ac:dyDescent="0.35">
      <c r="A119" s="4" t="s">
        <v>117</v>
      </c>
      <c r="B119" s="4">
        <v>2500000</v>
      </c>
      <c r="C119" s="4">
        <f>VLOOKUP(A:A,'[1]REFMasterList (18)'!$B:$C,2,0)</f>
        <v>2500000</v>
      </c>
      <c r="D119" s="4" t="b">
        <f t="shared" si="2"/>
        <v>1</v>
      </c>
      <c r="E119" s="4" t="str">
        <f>VLOOKUP(A119,'[2]REFMasterList Cash Refunded'!$A:$C,3,0)</f>
        <v>Catalyst Trusteeship Limited</v>
      </c>
    </row>
    <row r="120" spans="1:5" x14ac:dyDescent="0.35">
      <c r="A120" s="4" t="s">
        <v>118</v>
      </c>
      <c r="B120" s="4">
        <v>500000</v>
      </c>
      <c r="C120" s="4">
        <f>VLOOKUP(A:A,'[1]REFMasterList (18)'!$B:$C,2,0)</f>
        <v>500000</v>
      </c>
      <c r="D120" s="4" t="b">
        <f t="shared" si="2"/>
        <v>1</v>
      </c>
      <c r="E120" s="4" t="str">
        <f>VLOOKUP(A120,'[2]REFMasterList Cash Refunded'!$A:$C,3,0)</f>
        <v>M/s Milestone Trusteeship Services Private Limited</v>
      </c>
    </row>
    <row r="121" spans="1:5" x14ac:dyDescent="0.35">
      <c r="A121" s="4" t="s">
        <v>119</v>
      </c>
      <c r="B121" s="4">
        <v>35000</v>
      </c>
      <c r="C121" s="4">
        <f>VLOOKUP(A:A,'[1]REFMasterList (18)'!$B:$C,2,0)</f>
        <v>35000</v>
      </c>
      <c r="D121" s="4" t="b">
        <f t="shared" si="2"/>
        <v>1</v>
      </c>
      <c r="E121" s="4" t="str">
        <f>VLOOKUP(A121,'[2]REFMasterList Cash Refunded'!$A:$C,3,0)</f>
        <v>Axis Trustee Services Limited</v>
      </c>
    </row>
    <row r="122" spans="1:5" x14ac:dyDescent="0.35">
      <c r="A122" s="4" t="s">
        <v>120</v>
      </c>
      <c r="B122" s="4">
        <v>2500000</v>
      </c>
      <c r="C122" s="4">
        <f>VLOOKUP(A:A,'[1]REFMasterList (18)'!$B:$C,2,0)</f>
        <v>2500000</v>
      </c>
      <c r="D122" s="4" t="b">
        <f t="shared" si="2"/>
        <v>1</v>
      </c>
      <c r="E122" s="4" t="str">
        <f>VLOOKUP(A122,'[2]REFMasterList Cash Refunded'!$A:$C,3,0)</f>
        <v>Vistra ITCL (India) Limited</v>
      </c>
    </row>
    <row r="123" spans="1:5" x14ac:dyDescent="0.35">
      <c r="A123" s="4" t="s">
        <v>121</v>
      </c>
      <c r="B123" s="4">
        <v>2500000</v>
      </c>
      <c r="C123" s="4">
        <f>VLOOKUP(A:A,'[1]REFMasterList (18)'!$B:$C,2,0)</f>
        <v>2500000</v>
      </c>
      <c r="D123" s="4" t="b">
        <f t="shared" si="2"/>
        <v>1</v>
      </c>
      <c r="E123" s="4" t="str">
        <f>VLOOKUP(A123,'[2]REFMasterList Cash Refunded'!$A:$C,3,0)</f>
        <v>IDBI Trusteeship Services Limited</v>
      </c>
    </row>
    <row r="124" spans="1:5" x14ac:dyDescent="0.35">
      <c r="A124" s="4" t="s">
        <v>122</v>
      </c>
      <c r="B124" s="4">
        <v>2500000</v>
      </c>
      <c r="C124" s="4">
        <f>VLOOKUP(A:A,'[1]REFMasterList (18)'!$B:$C,2,0)</f>
        <v>2500000</v>
      </c>
      <c r="D124" s="4" t="b">
        <f t="shared" si="2"/>
        <v>1</v>
      </c>
      <c r="E124" s="4" t="str">
        <f>VLOOKUP(A124,'[2]REFMasterList Cash Refunded'!$A:$C,3,0)</f>
        <v>Catalyst Trusteeship Limited</v>
      </c>
    </row>
    <row r="125" spans="1:5" x14ac:dyDescent="0.35">
      <c r="A125" s="4" t="s">
        <v>123</v>
      </c>
      <c r="B125" s="4">
        <v>2500000</v>
      </c>
      <c r="C125" s="4">
        <f>VLOOKUP(A:A,'[1]REFMasterList (18)'!$B:$C,2,0)</f>
        <v>2500000</v>
      </c>
      <c r="D125" s="4" t="b">
        <f t="shared" si="2"/>
        <v>1</v>
      </c>
      <c r="E125" s="4" t="str">
        <f>VLOOKUP(A125,'[2]REFMasterList Cash Refunded'!$A:$C,3,0)</f>
        <v>Vistra ITCL (India) Limited</v>
      </c>
    </row>
    <row r="126" spans="1:5" x14ac:dyDescent="0.35">
      <c r="A126" s="4" t="s">
        <v>124</v>
      </c>
      <c r="B126" s="4">
        <v>2500000</v>
      </c>
      <c r="C126" s="4">
        <f>VLOOKUP(A:A,'[1]REFMasterList (18)'!$B:$C,2,0)</f>
        <v>2500000</v>
      </c>
      <c r="D126" s="4" t="b">
        <f t="shared" si="2"/>
        <v>1</v>
      </c>
      <c r="E126" s="4" t="str">
        <f>VLOOKUP(A126,'[2]REFMasterList Cash Refunded'!$A:$C,3,0)</f>
        <v>Catalyst Trusteeship Limited</v>
      </c>
    </row>
    <row r="127" spans="1:5" x14ac:dyDescent="0.35">
      <c r="A127" s="4" t="s">
        <v>121</v>
      </c>
      <c r="B127" s="4">
        <v>2695000</v>
      </c>
      <c r="C127" s="4" t="e">
        <f>#REF!+B127</f>
        <v>#REF!</v>
      </c>
      <c r="D127" s="4" t="e">
        <f t="shared" si="2"/>
        <v>#REF!</v>
      </c>
      <c r="E127" s="4" t="str">
        <f>VLOOKUP(A127,'[2]REFMasterList Cash Refunded'!$A:$C,3,0)</f>
        <v>IDBI Trusteeship Services Limited</v>
      </c>
    </row>
    <row r="128" spans="1:5" x14ac:dyDescent="0.35">
      <c r="A128" s="4" t="s">
        <v>125</v>
      </c>
      <c r="B128" s="4">
        <v>525000</v>
      </c>
      <c r="C128" s="4">
        <f>VLOOKUP(A:A,'[1]REFMasterList (18)'!$B:$C,2,0)</f>
        <v>525000</v>
      </c>
      <c r="D128" s="4" t="b">
        <f t="shared" si="2"/>
        <v>1</v>
      </c>
      <c r="E128" s="4" t="str">
        <f>VLOOKUP(A128,'[2]REFMasterList Cash Refunded'!$A:$C,3,0)</f>
        <v>Vistra ITCL (India) Limited</v>
      </c>
    </row>
    <row r="129" spans="1:5" x14ac:dyDescent="0.35">
      <c r="A129" s="4" t="s">
        <v>126</v>
      </c>
      <c r="B129" s="4">
        <v>3031685</v>
      </c>
      <c r="C129" s="4">
        <f>VLOOKUP(A:A,'[1]REFMasterList (18)'!$B:$C,2,0)</f>
        <v>3031685</v>
      </c>
      <c r="D129" s="4" t="b">
        <f t="shared" si="2"/>
        <v>1</v>
      </c>
      <c r="E129" s="4" t="str">
        <f>VLOOKUP(A129,'[2]REFMasterList Cash Refunded'!$A:$C,3,0)</f>
        <v>IDBI Trusteeship Services Limited</v>
      </c>
    </row>
    <row r="130" spans="1:5" x14ac:dyDescent="0.35">
      <c r="A130" s="4" t="s">
        <v>127</v>
      </c>
      <c r="B130" s="4">
        <v>2500000</v>
      </c>
      <c r="C130" s="4">
        <f>VLOOKUP(A:A,'[1]REFMasterList (18)'!$B:$C,2,0)</f>
        <v>2500000</v>
      </c>
      <c r="D130" s="4" t="b">
        <f t="shared" ref="D130:D169" si="3">B130=C130</f>
        <v>1</v>
      </c>
      <c r="E130" s="4" t="str">
        <f>VLOOKUP(A130,'[2]REFMasterList Cash Refunded'!$A:$C,3,0)</f>
        <v>IDBI Trusteeship Services Limited</v>
      </c>
    </row>
    <row r="131" spans="1:5" x14ac:dyDescent="0.35">
      <c r="A131" s="4" t="s">
        <v>128</v>
      </c>
      <c r="B131" s="4">
        <v>2500000</v>
      </c>
      <c r="C131" s="4">
        <f>VLOOKUP(A:A,'[1]REFMasterList (18)'!$B:$C,2,0)</f>
        <v>2500000</v>
      </c>
      <c r="D131" s="4" t="b">
        <f t="shared" si="3"/>
        <v>1</v>
      </c>
      <c r="E131" s="4" t="str">
        <f>VLOOKUP(A131,'[2]REFMasterList Cash Refunded'!$A:$C,3,0)</f>
        <v>Axis Trustee Services Limited</v>
      </c>
    </row>
    <row r="132" spans="1:5" x14ac:dyDescent="0.35">
      <c r="A132" s="4" t="s">
        <v>129</v>
      </c>
      <c r="B132" s="4">
        <v>3000</v>
      </c>
      <c r="C132" s="4">
        <f>VLOOKUP(A:A,'[1]REFMasterList (18)'!$B:$C,2,0)</f>
        <v>3000</v>
      </c>
      <c r="D132" s="4" t="b">
        <f t="shared" si="3"/>
        <v>1</v>
      </c>
      <c r="E132" s="4" t="str">
        <f>VLOOKUP(A132,'[2]REFMasterList Cash Refunded'!$A:$C,3,0)</f>
        <v>Vistra ITCL (India) Limited</v>
      </c>
    </row>
    <row r="133" spans="1:5" x14ac:dyDescent="0.35">
      <c r="A133" s="4" t="s">
        <v>130</v>
      </c>
      <c r="B133" s="4">
        <v>935000</v>
      </c>
      <c r="C133" s="4">
        <f>VLOOKUP(A:A,'[1]REFMasterList (18)'!$B:$C,2,0)</f>
        <v>935000</v>
      </c>
      <c r="D133" s="4" t="b">
        <f t="shared" si="3"/>
        <v>1</v>
      </c>
      <c r="E133" s="4" t="str">
        <f>VLOOKUP(A133,'[2]REFMasterList Cash Refunded'!$A:$C,3,0)</f>
        <v>Beacon Trusteeship Limited</v>
      </c>
    </row>
    <row r="134" spans="1:5" x14ac:dyDescent="0.35">
      <c r="A134" s="4" t="s">
        <v>131</v>
      </c>
      <c r="B134" s="4">
        <v>284930</v>
      </c>
      <c r="C134" s="4">
        <f>VLOOKUP(A:A,'[1]REFMasterList (18)'!$B:$C,2,0)</f>
        <v>284930</v>
      </c>
      <c r="D134" s="4" t="b">
        <f t="shared" si="3"/>
        <v>1</v>
      </c>
      <c r="E134" s="4" t="str">
        <f>VLOOKUP(A134,'[2]REFMasterList Cash Refunded'!$A:$C,3,0)</f>
        <v>Axis Trustee Services Limited</v>
      </c>
    </row>
    <row r="135" spans="1:5" x14ac:dyDescent="0.35">
      <c r="A135" s="4" t="s">
        <v>132</v>
      </c>
      <c r="B135" s="4">
        <v>205400</v>
      </c>
      <c r="C135" s="4">
        <f>VLOOKUP(A:A,'[1]REFMasterList (18)'!$B:$C,2,0)</f>
        <v>205400</v>
      </c>
      <c r="D135" s="4" t="b">
        <f t="shared" si="3"/>
        <v>1</v>
      </c>
      <c r="E135" s="4" t="str">
        <f>VLOOKUP(A135,'[2]REFMasterList Cash Refunded'!$A:$C,3,0)</f>
        <v>IDBI Trusteeship Services Limited</v>
      </c>
    </row>
    <row r="136" spans="1:5" x14ac:dyDescent="0.35">
      <c r="A136" s="4" t="s">
        <v>133</v>
      </c>
      <c r="B136" s="4">
        <v>800000</v>
      </c>
      <c r="C136" s="4">
        <f>VLOOKUP(A:A,'[1]REFMasterList (18)'!$B:$C,2,0)</f>
        <v>800000</v>
      </c>
      <c r="D136" s="4" t="b">
        <f t="shared" si="3"/>
        <v>1</v>
      </c>
      <c r="E136" s="4" t="str">
        <f>VLOOKUP(A136,'[2]REFMasterList Cash Refunded'!$A:$C,3,0)</f>
        <v>Axis Trustee Services Limited</v>
      </c>
    </row>
    <row r="137" spans="1:5" x14ac:dyDescent="0.35">
      <c r="A137" s="4" t="s">
        <v>134</v>
      </c>
      <c r="B137" s="4">
        <v>203800</v>
      </c>
      <c r="C137" s="4">
        <f>VLOOKUP(A:A,'[1]REFMasterList (18)'!$B:$C,2,0)</f>
        <v>203800</v>
      </c>
      <c r="D137" s="4" t="b">
        <f t="shared" si="3"/>
        <v>1</v>
      </c>
      <c r="E137" s="4" t="str">
        <f>VLOOKUP(A137,'[2]REFMasterList Cash Refunded'!$A:$C,3,0)</f>
        <v>IDBI Trusteeship Services Limited</v>
      </c>
    </row>
    <row r="138" spans="1:5" x14ac:dyDescent="0.35">
      <c r="A138" s="4" t="s">
        <v>135</v>
      </c>
      <c r="B138" s="4">
        <v>2750000</v>
      </c>
      <c r="C138" s="4">
        <f>VLOOKUP(A:A,'[1]REFMasterList (18)'!$B:$C,2,0)</f>
        <v>2750000</v>
      </c>
      <c r="D138" s="4" t="b">
        <f t="shared" si="3"/>
        <v>1</v>
      </c>
      <c r="E138" s="4" t="str">
        <f>VLOOKUP(A138,'[2]REFMasterList Cash Refunded'!$A:$C,3,0)</f>
        <v>IDBI Trusteeship Services Limited</v>
      </c>
    </row>
    <row r="139" spans="1:5" x14ac:dyDescent="0.35">
      <c r="A139" s="4" t="s">
        <v>136</v>
      </c>
      <c r="B139" s="4">
        <v>2500000</v>
      </c>
      <c r="C139" s="4">
        <f>VLOOKUP(A:A,'[1]REFMasterList (18)'!$B:$C,2,0)</f>
        <v>2500000</v>
      </c>
      <c r="D139" s="4" t="b">
        <f t="shared" si="3"/>
        <v>1</v>
      </c>
      <c r="E139" s="4" t="str">
        <f>VLOOKUP(A139,'[2]REFMasterList Cash Refunded'!$A:$C,3,0)</f>
        <v>Catalyst Trusteeship Limited</v>
      </c>
    </row>
    <row r="140" spans="1:5" x14ac:dyDescent="0.35">
      <c r="A140" s="4" t="s">
        <v>137</v>
      </c>
      <c r="B140" s="4">
        <v>2505993</v>
      </c>
      <c r="C140" s="4">
        <f>VLOOKUP(A:A,'[1]REFMasterList (18)'!$B:$C,2,0)</f>
        <v>2505993</v>
      </c>
      <c r="D140" s="4" t="b">
        <f t="shared" si="3"/>
        <v>1</v>
      </c>
      <c r="E140" s="4" t="str">
        <f>VLOOKUP(A140,'[2]REFMasterList Cash Refunded'!$A:$C,3,0)</f>
        <v>IDBI Trusteeship Services Limited</v>
      </c>
    </row>
    <row r="141" spans="1:5" x14ac:dyDescent="0.35">
      <c r="A141" s="4" t="s">
        <v>138</v>
      </c>
      <c r="B141" s="4">
        <v>2500000</v>
      </c>
      <c r="C141" s="4">
        <f>VLOOKUP(A:A,'[1]REFMasterList (18)'!$B:$C,2,0)</f>
        <v>2500000</v>
      </c>
      <c r="D141" s="4" t="b">
        <f t="shared" si="3"/>
        <v>1</v>
      </c>
      <c r="E141" s="4" t="str">
        <f>VLOOKUP(A141,'[2]REFMasterList Cash Refunded'!$A:$C,3,0)</f>
        <v>IDBI Trusteeship Services Limited</v>
      </c>
    </row>
    <row r="142" spans="1:5" x14ac:dyDescent="0.35">
      <c r="A142" s="4" t="s">
        <v>139</v>
      </c>
      <c r="B142" s="4">
        <v>2500000</v>
      </c>
      <c r="C142" s="4">
        <f>VLOOKUP(A:A,'[1]REFMasterList (18)'!$B:$C,2,0)</f>
        <v>2500000</v>
      </c>
      <c r="D142" s="4" t="b">
        <f t="shared" si="3"/>
        <v>1</v>
      </c>
      <c r="E142" s="4" t="str">
        <f>VLOOKUP(A142,'[2]REFMasterList Cash Refunded'!$A:$C,3,0)</f>
        <v>IDBI Trusteeship Services Limited</v>
      </c>
    </row>
    <row r="143" spans="1:5" x14ac:dyDescent="0.35">
      <c r="A143" s="4" t="s">
        <v>140</v>
      </c>
      <c r="B143" s="4">
        <v>2500000</v>
      </c>
      <c r="C143" s="4">
        <f>VLOOKUP(A:A,'[1]REFMasterList (18)'!$B:$C,2,0)</f>
        <v>2500000</v>
      </c>
      <c r="D143" s="4" t="b">
        <f t="shared" si="3"/>
        <v>1</v>
      </c>
      <c r="E143" s="4" t="str">
        <f>VLOOKUP(A143,'[2]REFMasterList Cash Refunded'!$A:$C,3,0)</f>
        <v>IDBI Trusteeship Services Limited</v>
      </c>
    </row>
    <row r="144" spans="1:5" x14ac:dyDescent="0.35">
      <c r="A144" s="4" t="s">
        <v>141</v>
      </c>
      <c r="B144" s="4">
        <v>200000</v>
      </c>
      <c r="C144" s="4">
        <f>VLOOKUP(A:A,'[1]REFMasterList (18)'!$B:$C,2,0)</f>
        <v>200000</v>
      </c>
      <c r="D144" s="4" t="b">
        <f t="shared" si="3"/>
        <v>1</v>
      </c>
      <c r="E144" s="4" t="str">
        <f>VLOOKUP(A144,'[2]REFMasterList Cash Refunded'!$A:$C,3,0)</f>
        <v>IDBI Trusteeship Services Ltd</v>
      </c>
    </row>
    <row r="145" spans="1:5" x14ac:dyDescent="0.35">
      <c r="A145" s="4" t="s">
        <v>142</v>
      </c>
      <c r="B145" s="4">
        <v>2500000</v>
      </c>
      <c r="C145" s="4">
        <f>VLOOKUP(A:A,'[1]REFMasterList (18)'!$B:$C,2,0)</f>
        <v>2500000</v>
      </c>
      <c r="D145" s="4" t="b">
        <f t="shared" si="3"/>
        <v>1</v>
      </c>
      <c r="E145" s="4" t="str">
        <f>VLOOKUP(A145,'[2]REFMasterList Cash Refunded'!$A:$C,3,0)</f>
        <v>IDBI Trusteeship Services Limited</v>
      </c>
    </row>
    <row r="146" spans="1:5" x14ac:dyDescent="0.35">
      <c r="A146" s="4" t="s">
        <v>143</v>
      </c>
      <c r="B146" s="4">
        <v>150000</v>
      </c>
      <c r="C146" s="4">
        <f>VLOOKUP(A:A,'[1]REFMasterList (18)'!$B:$C,2,0)</f>
        <v>150000</v>
      </c>
      <c r="D146" s="4" t="b">
        <f t="shared" si="3"/>
        <v>1</v>
      </c>
      <c r="E146" s="4" t="str">
        <f>VLOOKUP(A146,'[2]REFMasterList Cash Refunded'!$A:$C,3,0)</f>
        <v>Axis Trustee Services Limited</v>
      </c>
    </row>
    <row r="147" spans="1:5" x14ac:dyDescent="0.35">
      <c r="A147" s="4" t="s">
        <v>144</v>
      </c>
      <c r="B147" s="4">
        <v>2500000</v>
      </c>
      <c r="C147" s="4">
        <f>VLOOKUP(A:A,'[1]REFMasterList (18)'!$B:$C,2,0)</f>
        <v>2500000</v>
      </c>
      <c r="D147" s="4" t="b">
        <f t="shared" si="3"/>
        <v>1</v>
      </c>
      <c r="E147" s="4" t="str">
        <f>VLOOKUP(A147,'[2]REFMasterList Cash Refunded'!$A:$C,3,0)</f>
        <v>IDBI Trusteeship Services Limited</v>
      </c>
    </row>
    <row r="148" spans="1:5" x14ac:dyDescent="0.35">
      <c r="A148" s="4" t="s">
        <v>145</v>
      </c>
      <c r="B148" s="4">
        <v>500000</v>
      </c>
      <c r="C148" s="4">
        <f>VLOOKUP(A:A,'[1]REFMasterList (18)'!$B:$C,2,0)</f>
        <v>500000</v>
      </c>
      <c r="D148" s="4" t="b">
        <f t="shared" si="3"/>
        <v>1</v>
      </c>
      <c r="E148" s="4" t="str">
        <f>VLOOKUP(A148,'[2]REFMasterList Cash Refunded'!$A:$C,3,0)</f>
        <v>IDBI Trusteeship Services Limited</v>
      </c>
    </row>
    <row r="149" spans="1:5" x14ac:dyDescent="0.35">
      <c r="A149" s="4" t="s">
        <v>146</v>
      </c>
      <c r="B149" s="4">
        <v>2500000</v>
      </c>
      <c r="C149" s="4">
        <f>VLOOKUP(A:A,'[1]REFMasterList (18)'!$B:$C,2,0)</f>
        <v>2500000</v>
      </c>
      <c r="D149" s="4" t="b">
        <f t="shared" si="3"/>
        <v>1</v>
      </c>
      <c r="E149" s="4" t="str">
        <f>VLOOKUP(A149,'[2]REFMasterList Cash Refunded'!$A:$C,3,0)</f>
        <v>Axis Trustee Services Limited</v>
      </c>
    </row>
    <row r="150" spans="1:5" x14ac:dyDescent="0.35">
      <c r="A150" s="4" t="s">
        <v>147</v>
      </c>
      <c r="B150" s="4">
        <v>2500000</v>
      </c>
      <c r="C150" s="4">
        <f>VLOOKUP(A:A,'[1]REFMasterList (18)'!$B:$C,2,0)</f>
        <v>2500000</v>
      </c>
      <c r="D150" s="4" t="b">
        <f t="shared" si="3"/>
        <v>1</v>
      </c>
      <c r="E150" s="4" t="str">
        <f>VLOOKUP(A150,'[2]REFMasterList Cash Refunded'!$A:$C,3,0)</f>
        <v>SBICAP Trustee Company Limited</v>
      </c>
    </row>
    <row r="151" spans="1:5" x14ac:dyDescent="0.35">
      <c r="A151" s="4" t="s">
        <v>148</v>
      </c>
      <c r="B151" s="4">
        <v>2500000</v>
      </c>
      <c r="C151" s="4">
        <f>VLOOKUP(A:A,'[1]REFMasterList (18)'!$B:$C,2,0)</f>
        <v>2500000</v>
      </c>
      <c r="D151" s="4" t="b">
        <f t="shared" si="3"/>
        <v>1</v>
      </c>
      <c r="E151" s="4" t="str">
        <f>VLOOKUP(A151,'[2]REFMasterList Cash Refunded'!$A:$C,3,0)</f>
        <v>IDBI Trusteeship Services Limited</v>
      </c>
    </row>
    <row r="152" spans="1:5" x14ac:dyDescent="0.35">
      <c r="A152" s="4" t="s">
        <v>149</v>
      </c>
      <c r="B152" s="4">
        <v>2500000</v>
      </c>
      <c r="C152" s="4">
        <f>VLOOKUP(A:A,'[1]REFMasterList (18)'!$B:$C,2,0)</f>
        <v>2500000</v>
      </c>
      <c r="D152" s="4" t="b">
        <f t="shared" si="3"/>
        <v>1</v>
      </c>
      <c r="E152" s="4" t="str">
        <f>VLOOKUP(A152,'[2]REFMasterList Cash Refunded'!$A:$C,3,0)</f>
        <v>IDBI Trusteeship Services Limited</v>
      </c>
    </row>
    <row r="153" spans="1:5" x14ac:dyDescent="0.35">
      <c r="A153" s="4" t="s">
        <v>150</v>
      </c>
      <c r="B153" s="4">
        <v>2500000</v>
      </c>
      <c r="C153" s="4">
        <f>VLOOKUP(A:A,'[1]REFMasterList (18)'!$B:$C,2,0)</f>
        <v>2500000</v>
      </c>
      <c r="D153" s="4" t="b">
        <f t="shared" si="3"/>
        <v>1</v>
      </c>
      <c r="E153" s="4" t="str">
        <f>VLOOKUP(A153,'[2]REFMasterList Cash Refunded'!$A:$C,3,0)</f>
        <v>SBICAP Trustee Company Limited</v>
      </c>
    </row>
    <row r="154" spans="1:5" x14ac:dyDescent="0.35">
      <c r="A154" s="4" t="s">
        <v>151</v>
      </c>
      <c r="B154" s="4">
        <v>449300</v>
      </c>
      <c r="C154" s="4">
        <f>VLOOKUP(A:A,'[1]REFMasterList (18)'!$B:$C,2,0)</f>
        <v>449300</v>
      </c>
      <c r="D154" s="4" t="b">
        <f t="shared" si="3"/>
        <v>1</v>
      </c>
      <c r="E154" s="4" t="str">
        <f>VLOOKUP(A154,'[2]REFMasterList Cash Refunded'!$A:$C,3,0)</f>
        <v>IDBI Trusteeship Services Limited</v>
      </c>
    </row>
    <row r="155" spans="1:5" x14ac:dyDescent="0.35">
      <c r="A155" s="4" t="s">
        <v>152</v>
      </c>
      <c r="B155" s="4">
        <v>2500000</v>
      </c>
      <c r="C155" s="4">
        <f>VLOOKUP(A:A,'[1]REFMasterList (18)'!$B:$C,2,0)</f>
        <v>2500000</v>
      </c>
      <c r="D155" s="4" t="b">
        <f t="shared" si="3"/>
        <v>1</v>
      </c>
      <c r="E155" s="4" t="str">
        <f>VLOOKUP(A155,'[2]REFMasterList Cash Refunded'!$A:$C,3,0)</f>
        <v>IDBI Trusteeship Services Limited</v>
      </c>
    </row>
    <row r="156" spans="1:5" x14ac:dyDescent="0.35">
      <c r="A156" s="4" t="s">
        <v>153</v>
      </c>
      <c r="B156" s="4">
        <v>2500000</v>
      </c>
      <c r="C156" s="4">
        <f>VLOOKUP(A:A,'[1]REFMasterList (18)'!$B:$C,2,0)</f>
        <v>2500000</v>
      </c>
      <c r="D156" s="4" t="b">
        <f t="shared" si="3"/>
        <v>1</v>
      </c>
      <c r="E156" s="4" t="str">
        <f>VLOOKUP(A156,'[2]REFMasterList Cash Refunded'!$A:$C,3,0)</f>
        <v>Catalyst Trusteeship Limited</v>
      </c>
    </row>
    <row r="157" spans="1:5" x14ac:dyDescent="0.35">
      <c r="A157" s="4" t="s">
        <v>154</v>
      </c>
      <c r="B157" s="4">
        <v>2500000</v>
      </c>
      <c r="C157" s="4">
        <f>VLOOKUP(A:A,'[1]REFMasterList (18)'!$B:$C,2,0)</f>
        <v>2500000</v>
      </c>
      <c r="D157" s="4" t="b">
        <f t="shared" si="3"/>
        <v>1</v>
      </c>
      <c r="E157" s="4" t="str">
        <f>VLOOKUP(A157,'[2]REFMasterList Cash Refunded'!$A:$C,3,0)</f>
        <v>IDBI Trusteeship Services Limited</v>
      </c>
    </row>
    <row r="158" spans="1:5" x14ac:dyDescent="0.35">
      <c r="A158" s="4" t="s">
        <v>155</v>
      </c>
      <c r="B158" s="4">
        <v>385000</v>
      </c>
      <c r="C158" s="4">
        <f>VLOOKUP(A:A,'[1]REFMasterList (18)'!$B:$C,2,0)</f>
        <v>385000</v>
      </c>
      <c r="D158" s="4" t="b">
        <f t="shared" si="3"/>
        <v>1</v>
      </c>
      <c r="E158" s="4" t="str">
        <f>VLOOKUP(A158,'[2]REFMasterList Cash Refunded'!$A:$C,3,0)</f>
        <v>Axis Trustee Services Limited</v>
      </c>
    </row>
    <row r="159" spans="1:5" x14ac:dyDescent="0.35">
      <c r="A159" s="4" t="s">
        <v>156</v>
      </c>
      <c r="B159" s="4">
        <v>2500000</v>
      </c>
      <c r="C159" s="4">
        <f>VLOOKUP(A:A,'[1]REFMasterList (18)'!$B:$C,2,0)</f>
        <v>2500000</v>
      </c>
      <c r="D159" s="4" t="b">
        <f t="shared" si="3"/>
        <v>1</v>
      </c>
      <c r="E159" s="4" t="str">
        <f>VLOOKUP(A159,'[2]REFMasterList Cash Refunded'!$A:$C,3,0)</f>
        <v>SBICAP Trustee Company Limited</v>
      </c>
    </row>
    <row r="160" spans="1:5" x14ac:dyDescent="0.35">
      <c r="A160" s="4" t="s">
        <v>157</v>
      </c>
      <c r="B160" s="4">
        <v>2500000</v>
      </c>
      <c r="C160" s="4">
        <f>VLOOKUP(A:A,'[1]REFMasterList (18)'!$B:$C,2,0)</f>
        <v>2500000</v>
      </c>
      <c r="D160" s="4" t="b">
        <f t="shared" si="3"/>
        <v>1</v>
      </c>
      <c r="E160" s="4" t="str">
        <f>VLOOKUP(A160,'[2]REFMasterList Cash Refunded'!$A:$C,3,0)</f>
        <v>Vistra ITCL (India) Limited</v>
      </c>
    </row>
    <row r="161" spans="1:5" x14ac:dyDescent="0.35">
      <c r="A161" s="4" t="s">
        <v>158</v>
      </c>
      <c r="B161" s="4">
        <v>2500000</v>
      </c>
      <c r="C161" s="4">
        <f>VLOOKUP(A:A,'[1]REFMasterList (18)'!$B:$C,2,0)</f>
        <v>2500000</v>
      </c>
      <c r="D161" s="4" t="b">
        <f t="shared" si="3"/>
        <v>1</v>
      </c>
      <c r="E161" s="4" t="str">
        <f>VLOOKUP(A161,'[2]REFMasterList Cash Refunded'!$A:$C,3,0)</f>
        <v>IDBI Trusteeship Services Limited</v>
      </c>
    </row>
    <row r="162" spans="1:5" x14ac:dyDescent="0.35">
      <c r="A162" s="4" t="s">
        <v>159</v>
      </c>
      <c r="B162" s="4">
        <v>2500000</v>
      </c>
      <c r="C162" s="4">
        <f>VLOOKUP(A:A,'[1]REFMasterList (18)'!$B:$C,2,0)</f>
        <v>2500000</v>
      </c>
      <c r="D162" s="4" t="b">
        <f t="shared" si="3"/>
        <v>1</v>
      </c>
      <c r="E162" s="4" t="str">
        <f>VLOOKUP(A162,'[2]REFMasterList Cash Refunded'!$A:$C,3,0)</f>
        <v>IDBI Trusteeship Services Limited</v>
      </c>
    </row>
    <row r="163" spans="1:5" x14ac:dyDescent="0.35">
      <c r="A163" s="4" t="s">
        <v>160</v>
      </c>
      <c r="B163" s="4">
        <v>2500000</v>
      </c>
      <c r="C163" s="4">
        <f>VLOOKUP(A:A,'[1]REFMasterList (18)'!$B:$C,2,0)</f>
        <v>2500000</v>
      </c>
      <c r="D163" s="4" t="b">
        <f t="shared" si="3"/>
        <v>1</v>
      </c>
      <c r="E163" s="4" t="str">
        <f>VLOOKUP(A163,'[2]REFMasterList Cash Refunded'!$A:$C,3,0)</f>
        <v>IDBI Trusteeship Services Limited</v>
      </c>
    </row>
    <row r="164" spans="1:5" x14ac:dyDescent="0.35">
      <c r="A164" s="4" t="s">
        <v>161</v>
      </c>
      <c r="B164" s="4">
        <v>150000</v>
      </c>
      <c r="C164" s="4">
        <f>VLOOKUP(A:A,'[1]REFMasterList (18)'!$B:$C,2,0)</f>
        <v>150000</v>
      </c>
      <c r="D164" s="4" t="b">
        <f t="shared" si="3"/>
        <v>1</v>
      </c>
      <c r="E164" s="4" t="str">
        <f>VLOOKUP(A164,'[2]REFMasterList Cash Refunded'!$A:$C,3,0)</f>
        <v>Axis Trustee Services Limited</v>
      </c>
    </row>
    <row r="165" spans="1:5" x14ac:dyDescent="0.35">
      <c r="A165" s="4" t="s">
        <v>162</v>
      </c>
      <c r="B165" s="4">
        <v>2500000</v>
      </c>
      <c r="C165" s="4">
        <f>VLOOKUP(A:A,'[1]REFMasterList (18)'!$B:$C,2,0)</f>
        <v>2500000</v>
      </c>
      <c r="D165" s="4" t="b">
        <f t="shared" si="3"/>
        <v>1</v>
      </c>
      <c r="E165" s="4" t="str">
        <f>VLOOKUP(A165,'[2]REFMasterList Cash Refunded'!$A:$C,3,0)</f>
        <v>IDBI Trusteeship Services Limited</v>
      </c>
    </row>
    <row r="166" spans="1:5" x14ac:dyDescent="0.35">
      <c r="A166" s="4" t="s">
        <v>163</v>
      </c>
      <c r="B166" s="4">
        <v>1559280</v>
      </c>
      <c r="C166" s="4">
        <f>VLOOKUP(A:A,'[1]REFMasterList (18)'!$B:$C,2,0)</f>
        <v>1559280</v>
      </c>
      <c r="D166" s="4" t="b">
        <f t="shared" si="3"/>
        <v>1</v>
      </c>
      <c r="E166" s="4" t="str">
        <f>VLOOKUP(A166,'[2]REFMasterList Cash Refunded'!$A:$C,3,0)</f>
        <v>IDBI Trusteeship Services Limited</v>
      </c>
    </row>
    <row r="167" spans="1:5" x14ac:dyDescent="0.35">
      <c r="A167" s="4" t="s">
        <v>164</v>
      </c>
      <c r="B167" s="4">
        <v>2065000</v>
      </c>
      <c r="C167" s="4">
        <f>VLOOKUP(A:A,'[1]REFMasterList (18)'!$B:$C,2,0)</f>
        <v>2065000</v>
      </c>
      <c r="D167" s="4" t="b">
        <f t="shared" si="3"/>
        <v>1</v>
      </c>
      <c r="E167" s="4" t="str">
        <f>VLOOKUP(A167,'[2]REFMasterList Cash Refunded'!$A:$C,3,0)</f>
        <v>Vistra ITCL (India) Limited</v>
      </c>
    </row>
    <row r="168" spans="1:5" x14ac:dyDescent="0.35">
      <c r="A168" s="4" t="s">
        <v>165</v>
      </c>
      <c r="B168" s="4">
        <v>305000</v>
      </c>
      <c r="C168" s="4">
        <f>VLOOKUP(A:A,'[1]REFMasterList (18)'!$B:$C,2,0)</f>
        <v>305000</v>
      </c>
      <c r="D168" s="4" t="b">
        <f t="shared" si="3"/>
        <v>1</v>
      </c>
      <c r="E168" s="4" t="str">
        <f>VLOOKUP(A168,'[2]REFMasterList Cash Refunded'!$A:$C,3,0)</f>
        <v>Axis Trustee Services Limited</v>
      </c>
    </row>
    <row r="169" spans="1:5" x14ac:dyDescent="0.35">
      <c r="A169" s="4" t="s">
        <v>166</v>
      </c>
      <c r="B169" s="4">
        <v>384740</v>
      </c>
      <c r="C169" s="4">
        <f>VLOOKUP(A:A,'[1]REFMasterList (18)'!$B:$C,2,0)</f>
        <v>384740</v>
      </c>
      <c r="D169" s="4" t="b">
        <f t="shared" si="3"/>
        <v>1</v>
      </c>
      <c r="E169" s="4" t="str">
        <f>VLOOKUP(A169,'[2]REFMasterList Cash Refunded'!$A:$C,3,0)</f>
        <v>IDBI Trusteeship Services Limited</v>
      </c>
    </row>
    <row r="170" spans="1:5" x14ac:dyDescent="0.35">
      <c r="A170" s="4" t="s">
        <v>167</v>
      </c>
      <c r="B170" s="4">
        <v>2500000</v>
      </c>
      <c r="C170" s="4">
        <f>VLOOKUP(A:A,'[1]REFMasterList (18)'!$B:$C,2,0)</f>
        <v>2500000</v>
      </c>
      <c r="D170" s="4" t="b">
        <f t="shared" ref="D170:D198" si="4">B170=C170</f>
        <v>1</v>
      </c>
      <c r="E170" s="4" t="str">
        <f>VLOOKUP(A170,'[2]REFMasterList Cash Refunded'!$A:$C,3,0)</f>
        <v>IDBI Trusteeship Services Limited</v>
      </c>
    </row>
    <row r="171" spans="1:5" x14ac:dyDescent="0.35">
      <c r="A171" s="4" t="s">
        <v>168</v>
      </c>
      <c r="B171" s="4">
        <v>1700000</v>
      </c>
      <c r="C171" s="4">
        <f>VLOOKUP(A:A,'[1]REFMasterList (18)'!$B:$C,2,0)</f>
        <v>1700000</v>
      </c>
      <c r="D171" s="4" t="b">
        <f t="shared" si="4"/>
        <v>1</v>
      </c>
      <c r="E171" s="4" t="str">
        <f>VLOOKUP(A171,'[2]REFMasterList Cash Refunded'!$A:$C,3,0)</f>
        <v>Axis Trustee Services Limited</v>
      </c>
    </row>
    <row r="172" spans="1:5" x14ac:dyDescent="0.35">
      <c r="A172" s="4" t="s">
        <v>169</v>
      </c>
      <c r="B172" s="4">
        <v>2500000</v>
      </c>
      <c r="C172" s="4">
        <f>VLOOKUP(A:A,'[1]REFMasterList (18)'!$B:$C,2,0)</f>
        <v>2500000</v>
      </c>
      <c r="D172" s="4" t="b">
        <f t="shared" si="4"/>
        <v>1</v>
      </c>
      <c r="E172" s="4" t="str">
        <f>VLOOKUP(A172,'[2]REFMasterList Cash Refunded'!$A:$C,3,0)</f>
        <v>IDBI Trusteeship Services Limited</v>
      </c>
    </row>
    <row r="173" spans="1:5" x14ac:dyDescent="0.35">
      <c r="A173" s="4" t="s">
        <v>170</v>
      </c>
      <c r="B173" s="4">
        <v>2500000</v>
      </c>
      <c r="C173" s="4">
        <f>VLOOKUP(A:A,'[1]REFMasterList (18)'!$B:$C,2,0)</f>
        <v>2500000</v>
      </c>
      <c r="D173" s="4" t="b">
        <f t="shared" si="4"/>
        <v>1</v>
      </c>
      <c r="E173" s="4" t="str">
        <f>VLOOKUP(A173,'[2]REFMasterList Cash Refunded'!$A:$C,3,0)</f>
        <v>IDBI Trusteeship Services Limited</v>
      </c>
    </row>
    <row r="174" spans="1:5" x14ac:dyDescent="0.35">
      <c r="A174" s="4" t="s">
        <v>171</v>
      </c>
      <c r="B174" s="4">
        <v>585000</v>
      </c>
      <c r="C174" s="4">
        <f>VLOOKUP(A:A,'[1]REFMasterList (18)'!$B:$C,2,0)</f>
        <v>585000</v>
      </c>
      <c r="D174" s="4" t="b">
        <f t="shared" si="4"/>
        <v>1</v>
      </c>
      <c r="E174" s="4" t="str">
        <f>VLOOKUP(A174,'[2]REFMasterList Cash Refunded'!$A:$C,3,0)</f>
        <v>Axis Trustee Services Limited</v>
      </c>
    </row>
    <row r="175" spans="1:5" x14ac:dyDescent="0.35">
      <c r="A175" s="4" t="s">
        <v>172</v>
      </c>
      <c r="B175" s="4">
        <v>2500000</v>
      </c>
      <c r="C175" s="4">
        <f>VLOOKUP(A:A,'[1]REFMasterList (18)'!$B:$C,2,0)</f>
        <v>2500000</v>
      </c>
      <c r="D175" s="4" t="b">
        <f t="shared" si="4"/>
        <v>1</v>
      </c>
      <c r="E175" s="4" t="str">
        <f>VLOOKUP(A175,'[2]REFMasterList Cash Refunded'!$A:$C,3,0)</f>
        <v>Axis Trustee Services Limited</v>
      </c>
    </row>
    <row r="176" spans="1:5" x14ac:dyDescent="0.35">
      <c r="A176" s="4" t="s">
        <v>173</v>
      </c>
      <c r="B176" s="4">
        <v>2500000</v>
      </c>
      <c r="C176" s="4">
        <f>VLOOKUP(A:A,'[1]REFMasterList (18)'!$B:$C,2,0)</f>
        <v>2500000</v>
      </c>
      <c r="D176" s="4" t="b">
        <f t="shared" si="4"/>
        <v>1</v>
      </c>
      <c r="E176" s="4" t="str">
        <f>VLOOKUP(A176,'[2]REFMasterList Cash Refunded'!$A:$C,3,0)</f>
        <v>IDBI Trusteeship Services Ltd./Vistra ITCL India Ltd./Axis Trustee Services Ltd.</v>
      </c>
    </row>
    <row r="177" spans="1:5" x14ac:dyDescent="0.35">
      <c r="A177" s="4" t="s">
        <v>174</v>
      </c>
      <c r="B177" s="4">
        <v>2500000</v>
      </c>
      <c r="C177" s="4">
        <f>VLOOKUP(A:A,'[1]REFMasterList (18)'!$B:$C,2,0)</f>
        <v>2500000</v>
      </c>
      <c r="D177" s="4" t="b">
        <f t="shared" si="4"/>
        <v>1</v>
      </c>
      <c r="E177" s="4" t="str">
        <f>VLOOKUP(A177,'[2]REFMasterList Cash Refunded'!$A:$C,3,0)</f>
        <v>IDBI Trusteeship Services Limited</v>
      </c>
    </row>
    <row r="178" spans="1:5" x14ac:dyDescent="0.35">
      <c r="A178" s="4" t="s">
        <v>175</v>
      </c>
      <c r="B178" s="4">
        <v>2500000</v>
      </c>
      <c r="C178" s="4">
        <f>VLOOKUP(A:A,'[1]REFMasterList (18)'!$B:$C,2,0)</f>
        <v>2500000</v>
      </c>
      <c r="D178" s="4" t="b">
        <f t="shared" si="4"/>
        <v>1</v>
      </c>
      <c r="E178" s="4" t="str">
        <f>VLOOKUP(A178,'[2]REFMasterList Cash Refunded'!$A:$C,3,0)</f>
        <v>IDBI Trusteeship Services Limited</v>
      </c>
    </row>
    <row r="179" spans="1:5" x14ac:dyDescent="0.35">
      <c r="A179" s="4" t="s">
        <v>176</v>
      </c>
      <c r="B179" s="4">
        <v>2500000</v>
      </c>
      <c r="C179" s="4">
        <f>VLOOKUP(A:A,'[1]REFMasterList (18)'!$B:$C,2,0)</f>
        <v>2500000</v>
      </c>
      <c r="D179" s="4" t="b">
        <f t="shared" si="4"/>
        <v>1</v>
      </c>
      <c r="E179" s="4" t="str">
        <f>VLOOKUP(A179,'[2]REFMasterList Cash Refunded'!$A:$C,3,0)</f>
        <v>IDBI Trusteeship Services Limited</v>
      </c>
    </row>
    <row r="180" spans="1:5" x14ac:dyDescent="0.35">
      <c r="A180" s="4" t="s">
        <v>177</v>
      </c>
      <c r="B180" s="4">
        <v>1270000</v>
      </c>
      <c r="C180" s="4">
        <f>VLOOKUP(A:A,'[1]REFMasterList (18)'!$B:$C,2,0)</f>
        <v>1270000</v>
      </c>
      <c r="D180" s="4" t="b">
        <f t="shared" si="4"/>
        <v>1</v>
      </c>
      <c r="E180" s="4" t="str">
        <f>VLOOKUP(A180,'[2]REFMasterList Cash Refunded'!$A:$C,3,0)</f>
        <v>Beacon Trusteeship Limited</v>
      </c>
    </row>
    <row r="181" spans="1:5" x14ac:dyDescent="0.35">
      <c r="A181" s="4" t="s">
        <v>178</v>
      </c>
      <c r="B181" s="4">
        <v>2500000</v>
      </c>
      <c r="C181" s="4">
        <f>VLOOKUP(A:A,'[1]REFMasterList (18)'!$B:$C,2,0)</f>
        <v>2500000</v>
      </c>
      <c r="D181" s="4" t="b">
        <f t="shared" si="4"/>
        <v>1</v>
      </c>
      <c r="E181" s="4" t="str">
        <f>VLOOKUP(A181,'[2]REFMasterList Cash Refunded'!$A:$C,3,0)</f>
        <v>Catalyst Trusteeship Limited</v>
      </c>
    </row>
    <row r="182" spans="1:5" x14ac:dyDescent="0.35">
      <c r="A182" s="4" t="s">
        <v>179</v>
      </c>
      <c r="B182" s="4">
        <v>2500000</v>
      </c>
      <c r="C182" s="4">
        <f>VLOOKUP(A:A,'[1]REFMasterList (18)'!$B:$C,2,0)</f>
        <v>2500000</v>
      </c>
      <c r="D182" s="4" t="b">
        <f t="shared" si="4"/>
        <v>1</v>
      </c>
      <c r="E182" s="4" t="str">
        <f>VLOOKUP(A182,'[2]REFMasterList Cash Refunded'!$A:$C,3,0)</f>
        <v>Axis Trustee Services Limited</v>
      </c>
    </row>
    <row r="183" spans="1:5" x14ac:dyDescent="0.35">
      <c r="A183" s="4" t="s">
        <v>180</v>
      </c>
      <c r="B183" s="4">
        <v>2500000</v>
      </c>
      <c r="C183" s="4">
        <f>VLOOKUP(A:A,'[1]REFMasterList (18)'!$B:$C,2,0)</f>
        <v>2500000</v>
      </c>
      <c r="D183" s="4" t="b">
        <f t="shared" si="4"/>
        <v>1</v>
      </c>
      <c r="E183" s="4" t="str">
        <f>VLOOKUP(A183,'[2]REFMasterList Cash Refunded'!$A:$C,3,0)</f>
        <v>SBICAP Trustee Company Limited</v>
      </c>
    </row>
    <row r="184" spans="1:5" x14ac:dyDescent="0.35">
      <c r="A184" s="4" t="s">
        <v>181</v>
      </c>
      <c r="B184" s="4">
        <v>2500000</v>
      </c>
      <c r="C184" s="4">
        <f>VLOOKUP(A:A,'[1]REFMasterList (18)'!$B:$C,2,0)</f>
        <v>2500000</v>
      </c>
      <c r="D184" s="4" t="b">
        <f t="shared" si="4"/>
        <v>1</v>
      </c>
      <c r="E184" s="4" t="str">
        <f>VLOOKUP(A184,'[2]REFMasterList Cash Refunded'!$A:$C,3,0)</f>
        <v>IDBI Trusteeship Services Limited</v>
      </c>
    </row>
    <row r="185" spans="1:5" x14ac:dyDescent="0.35">
      <c r="A185" s="4" t="s">
        <v>182</v>
      </c>
      <c r="B185" s="4">
        <v>2500000</v>
      </c>
      <c r="C185" s="4">
        <f>VLOOKUP(A:A,'[1]REFMasterList (18)'!$B:$C,2,0)</f>
        <v>2500000</v>
      </c>
      <c r="D185" s="4" t="b">
        <f t="shared" si="4"/>
        <v>1</v>
      </c>
      <c r="E185" s="4" t="str">
        <f>VLOOKUP(A185,'[2]REFMasterList Cash Refunded'!$A:$C,3,0)</f>
        <v>Beacon Trusteeship Limited</v>
      </c>
    </row>
    <row r="186" spans="1:5" x14ac:dyDescent="0.35">
      <c r="A186" s="4" t="s">
        <v>183</v>
      </c>
      <c r="B186" s="4">
        <v>2500000</v>
      </c>
      <c r="C186" s="4">
        <f>VLOOKUP(A:A,'[1]REFMasterList (18)'!$B:$C,2,0)</f>
        <v>2500000</v>
      </c>
      <c r="D186" s="4" t="b">
        <f t="shared" si="4"/>
        <v>1</v>
      </c>
      <c r="E186" s="4" t="str">
        <f>VLOOKUP(A186,'[2]REFMasterList Cash Refunded'!$A:$C,3,0)</f>
        <v>Axis Trustee Services Limited</v>
      </c>
    </row>
    <row r="187" spans="1:5" x14ac:dyDescent="0.35">
      <c r="A187" s="4" t="s">
        <v>184</v>
      </c>
      <c r="B187" s="4">
        <v>2500000</v>
      </c>
      <c r="C187" s="4">
        <f>VLOOKUP(A:A,'[1]REFMasterList (18)'!$B:$C,2,0)</f>
        <v>2500000</v>
      </c>
      <c r="D187" s="4" t="b">
        <f t="shared" si="4"/>
        <v>1</v>
      </c>
      <c r="E187" s="4" t="str">
        <f>VLOOKUP(A187,'[2]REFMasterList Cash Refunded'!$A:$C,3,0)</f>
        <v>SBICAP Trustee Company Limited</v>
      </c>
    </row>
    <row r="188" spans="1:5" x14ac:dyDescent="0.35">
      <c r="A188" s="4" t="s">
        <v>185</v>
      </c>
      <c r="B188" s="4">
        <v>2500000</v>
      </c>
      <c r="C188" s="4">
        <f>VLOOKUP(A:A,'[1]REFMasterList (18)'!$B:$C,2,0)</f>
        <v>2500000</v>
      </c>
      <c r="D188" s="4" t="b">
        <f t="shared" si="4"/>
        <v>1</v>
      </c>
      <c r="E188" s="4" t="str">
        <f>VLOOKUP(A188,'[2]REFMasterList Cash Refunded'!$A:$C,3,0)</f>
        <v>IDBI Trusteeship Services Limited</v>
      </c>
    </row>
    <row r="189" spans="1:5" x14ac:dyDescent="0.35">
      <c r="A189" s="4" t="s">
        <v>186</v>
      </c>
      <c r="B189" s="4">
        <v>825000</v>
      </c>
      <c r="C189" s="4">
        <f>VLOOKUP(A:A,'[1]REFMasterList (18)'!$B:$C,2,0)</f>
        <v>825000</v>
      </c>
      <c r="D189" s="4" t="b">
        <f t="shared" si="4"/>
        <v>1</v>
      </c>
      <c r="E189" s="4" t="str">
        <f>VLOOKUP(A189,'[2]REFMasterList Cash Refunded'!$A:$C,3,0)</f>
        <v>Axis Trustee Services Limited</v>
      </c>
    </row>
    <row r="190" spans="1:5" x14ac:dyDescent="0.35">
      <c r="A190" s="4" t="s">
        <v>187</v>
      </c>
      <c r="B190" s="4">
        <v>2500000</v>
      </c>
      <c r="C190" s="4">
        <f>VLOOKUP(A:A,'[1]REFMasterList (18)'!$B:$C,2,0)</f>
        <v>2500000</v>
      </c>
      <c r="D190" s="4" t="b">
        <f t="shared" si="4"/>
        <v>1</v>
      </c>
      <c r="E190" s="4" t="str">
        <f>VLOOKUP(A190,'[2]REFMasterList Cash Refunded'!$A:$C,3,0)</f>
        <v>Vistra ITCL (India) Limited</v>
      </c>
    </row>
    <row r="191" spans="1:5" x14ac:dyDescent="0.35">
      <c r="A191" s="4" t="s">
        <v>188</v>
      </c>
      <c r="B191" s="4">
        <v>2500000</v>
      </c>
      <c r="C191" s="4">
        <f>VLOOKUP(A:A,'[1]REFMasterList (18)'!$B:$C,2,0)</f>
        <v>2500000</v>
      </c>
      <c r="D191" s="4" t="b">
        <f t="shared" si="4"/>
        <v>1</v>
      </c>
      <c r="E191" s="4" t="str">
        <f>VLOOKUP(A191,'[2]REFMasterList Cash Refunded'!$A:$C,3,0)</f>
        <v>IDBI Trusteeship Services Limited</v>
      </c>
    </row>
    <row r="192" spans="1:5" x14ac:dyDescent="0.35">
      <c r="A192" s="4" t="s">
        <v>189</v>
      </c>
      <c r="B192" s="4">
        <v>2500000</v>
      </c>
      <c r="C192" s="4">
        <f>VLOOKUP(A:A,'[1]REFMasterList (18)'!$B:$C,2,0)</f>
        <v>2500000</v>
      </c>
      <c r="D192" s="4" t="b">
        <f t="shared" si="4"/>
        <v>1</v>
      </c>
      <c r="E192" s="4" t="str">
        <f>VLOOKUP(A192,'[2]REFMasterList Cash Refunded'!$A:$C,3,0)</f>
        <v>IDBI Trusteeship Services Limited</v>
      </c>
    </row>
    <row r="193" spans="1:5" x14ac:dyDescent="0.35">
      <c r="A193" s="4" t="s">
        <v>190</v>
      </c>
      <c r="B193" s="4">
        <v>2500000</v>
      </c>
      <c r="C193" s="4">
        <f>VLOOKUP(A:A,'[1]REFMasterList (18)'!$B:$C,2,0)</f>
        <v>2500000</v>
      </c>
      <c r="D193" s="4" t="b">
        <f t="shared" si="4"/>
        <v>1</v>
      </c>
      <c r="E193" s="4" t="str">
        <f>VLOOKUP(A193,'[2]REFMasterList Cash Refunded'!$A:$C,3,0)</f>
        <v>Axis Trustee Services Limited</v>
      </c>
    </row>
    <row r="194" spans="1:5" x14ac:dyDescent="0.35">
      <c r="A194" s="4" t="s">
        <v>191</v>
      </c>
      <c r="B194" s="4">
        <v>2500000</v>
      </c>
      <c r="C194" s="4">
        <f>VLOOKUP(A:A,'[1]REFMasterList (18)'!$B:$C,2,0)</f>
        <v>2500000</v>
      </c>
      <c r="D194" s="4" t="b">
        <f t="shared" si="4"/>
        <v>1</v>
      </c>
      <c r="E194" s="4" t="str">
        <f>VLOOKUP(A194,'[2]REFMasterList Cash Refunded'!$A:$C,3,0)</f>
        <v>IDBI Trusteeship Services Limited</v>
      </c>
    </row>
    <row r="195" spans="1:5" x14ac:dyDescent="0.35">
      <c r="A195" s="4" t="s">
        <v>192</v>
      </c>
      <c r="B195" s="4">
        <v>2500000</v>
      </c>
      <c r="C195" s="4">
        <f>VLOOKUP(A:A,'[1]REFMasterList (18)'!$B:$C,2,0)</f>
        <v>2500000</v>
      </c>
      <c r="D195" s="4" t="b">
        <f t="shared" si="4"/>
        <v>1</v>
      </c>
      <c r="E195" s="4" t="str">
        <f>VLOOKUP(A195,'[2]REFMasterList Cash Refunded'!$A:$C,3,0)</f>
        <v>IDBI Trusteeship Services Limited</v>
      </c>
    </row>
    <row r="196" spans="1:5" x14ac:dyDescent="0.35">
      <c r="A196" s="4" t="s">
        <v>193</v>
      </c>
      <c r="B196" s="4">
        <v>2500000</v>
      </c>
      <c r="C196" s="4">
        <f>VLOOKUP(A:A,'[1]REFMasterList (18)'!$B:$C,2,0)</f>
        <v>2500000</v>
      </c>
      <c r="D196" s="4" t="b">
        <f t="shared" si="4"/>
        <v>1</v>
      </c>
      <c r="E196" s="4" t="str">
        <f>VLOOKUP(A196,'[2]REFMasterList Cash Refunded'!$A:$C,3,0)</f>
        <v>IDBI Trusteeship Services Limited</v>
      </c>
    </row>
    <row r="197" spans="1:5" x14ac:dyDescent="0.35">
      <c r="A197" s="4" t="s">
        <v>194</v>
      </c>
      <c r="B197" s="4">
        <v>800000</v>
      </c>
      <c r="C197" s="4">
        <f>VLOOKUP(A:A,'[1]REFMasterList (18)'!$B:$C,2,0)</f>
        <v>800000</v>
      </c>
      <c r="D197" s="4" t="b">
        <f t="shared" si="4"/>
        <v>1</v>
      </c>
      <c r="E197" s="4" t="str">
        <f>VLOOKUP(A197,'[2]REFMasterList Cash Refunded'!$A:$C,3,0)</f>
        <v>SBICAP Trustee Company Limited</v>
      </c>
    </row>
    <row r="198" spans="1:5" x14ac:dyDescent="0.35">
      <c r="A198" s="4" t="s">
        <v>195</v>
      </c>
      <c r="B198" s="4">
        <v>200000</v>
      </c>
      <c r="C198" s="4">
        <f>VLOOKUP(A:A,'[1]REFMasterList (18)'!$B:$C,2,0)</f>
        <v>200000</v>
      </c>
      <c r="D198" s="4" t="b">
        <f t="shared" si="4"/>
        <v>1</v>
      </c>
      <c r="E198" s="4" t="str">
        <f>VLOOKUP(A198,'[2]REFMasterList Cash Refunded'!$A:$C,3,0)</f>
        <v>SBICAP TRUSTEE COMPANY LIMITED</v>
      </c>
    </row>
  </sheetData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7C27-4DDE-42B4-81C8-2DC763839DD7}">
  <dimension ref="A1"/>
  <sheetViews>
    <sheetView workbookViewId="0">
      <selection sqref="A1:A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REFMasterList (18)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Iyer (LISCO - OPS)</dc:creator>
  <cp:lastModifiedBy>Harshal Bapat (LISCO - OPS)</cp:lastModifiedBy>
  <dcterms:created xsi:type="dcterms:W3CDTF">2025-09-08T12:26:30Z</dcterms:created>
  <dcterms:modified xsi:type="dcterms:W3CDTF">2025-09-25T13:16:38Z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2025-09-08T12:26:30Z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1c21fbec-14f7-4744-adee-57b6ffe6b3a0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