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Jan-24\"/>
    </mc:Choice>
  </mc:AlternateContent>
  <xr:revisionPtr revIDLastSave="0" documentId="13_ncr:1_{DDE0E372-5B40-448E-9360-5DF3C13EF6E2}" xr6:coauthVersionLast="47" xr6:coauthVersionMax="47" xr10:uidLastSave="{00000000-0000-0000-0000-000000000000}"/>
  <bookViews>
    <workbookView xWindow="-120" yWindow="-120" windowWidth="24240" windowHeight="13020" tabRatio="511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Sheet1!$A$1:$AR$50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0" i="1" l="1"/>
  <c r="T49" i="1"/>
  <c r="T48" i="1" l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Z2" i="1"/>
  <c r="AA2" i="1"/>
  <c r="AB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V2" i="1"/>
  <c r="V3" i="1"/>
  <c r="V5" i="1"/>
  <c r="V6" i="1"/>
  <c r="V7" i="1"/>
  <c r="V8" i="1"/>
  <c r="V9" i="1"/>
  <c r="V10" i="1"/>
  <c r="V11" i="1"/>
  <c r="V12" i="1"/>
  <c r="V13" i="1"/>
  <c r="V14" i="1"/>
  <c r="V15" i="1"/>
  <c r="U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P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<sst xmlns="http://schemas.openxmlformats.org/spreadsheetml/2006/main" count="790" uniqueCount="287">
  <si>
    <t>LTP</t>
  </si>
  <si>
    <t>Company_Name</t>
  </si>
  <si>
    <t>Isin_Number</t>
  </si>
  <si>
    <t>Isin_Descriptor</t>
  </si>
  <si>
    <t>Sector</t>
  </si>
  <si>
    <t>Exchange</t>
  </si>
  <si>
    <t>Issue_Type</t>
  </si>
  <si>
    <t>Relevant_Date</t>
  </si>
  <si>
    <t>Name Of The Registrar</t>
  </si>
  <si>
    <t>Merchant_Banker_Name</t>
  </si>
  <si>
    <t>Total_Issue_Size</t>
  </si>
  <si>
    <t>Fresh_Issue_Size</t>
  </si>
  <si>
    <t>Offer_For_Sale</t>
  </si>
  <si>
    <t>Issue_Open_Date</t>
  </si>
  <si>
    <t>Issue_Close_Date</t>
  </si>
  <si>
    <t>Listing_Date</t>
  </si>
  <si>
    <t>Face_Value</t>
  </si>
  <si>
    <t>Premium</t>
  </si>
  <si>
    <t>Issue_Price</t>
  </si>
  <si>
    <t>Issue_Size (In Crores)</t>
  </si>
  <si>
    <t>Allotment_Date</t>
  </si>
  <si>
    <t>Region</t>
  </si>
  <si>
    <t>Industry</t>
  </si>
  <si>
    <t>Remark</t>
  </si>
  <si>
    <t>Instrument_Type</t>
  </si>
  <si>
    <t>No_of_Allottees</t>
  </si>
  <si>
    <t>Category_of_Allottees</t>
  </si>
  <si>
    <t>Issue Expense (Rs. In Million)</t>
  </si>
  <si>
    <t>Sr. No.</t>
  </si>
  <si>
    <t>Date_of_Shareholding_
Meeting</t>
  </si>
  <si>
    <t>Private</t>
  </si>
  <si>
    <t>IPO</t>
  </si>
  <si>
    <t>Equity</t>
  </si>
  <si>
    <t>NA</t>
  </si>
  <si>
    <t>Bigshare Services Private Limited</t>
  </si>
  <si>
    <t>NSE SME IPO</t>
  </si>
  <si>
    <t xml:space="preserve">Non Institutional Investors, Market Maker and Retail Individual Investors </t>
  </si>
  <si>
    <t xml:space="preserve">Qualified Institutional Buyers, Non Institutional Investors, Market Maker and Retail Individual Investors </t>
  </si>
  <si>
    <t>State</t>
  </si>
  <si>
    <t>GYR Capital Advisors Private Limited</t>
  </si>
  <si>
    <t>SKYLINE FINANCIAL SERVICES PRIVATE LIMITED</t>
  </si>
  <si>
    <t>BIGSHARE SERVICES PRIVATE LIMITED</t>
  </si>
  <si>
    <t>Beeline Capital Advisors Private Limited</t>
  </si>
  <si>
    <t>KFIN TECHNOLOGIES LIMITED</t>
  </si>
  <si>
    <t>FIRST OVERSEAS CAPITAL LIMITED</t>
  </si>
  <si>
    <t>CAMEO CORPORATE SERVICES LIMITED</t>
  </si>
  <si>
    <t>FINSHORE MANAGEMENT SERVICES LIMITED</t>
  </si>
  <si>
    <t>NARNOLIA FINANCIAL SERVICES LIMITED</t>
  </si>
  <si>
    <t xml:space="preserve">Qualified Institutional Buyers, Non Institutional Investors and Retail Individual Investors </t>
  </si>
  <si>
    <t xml:space="preserve">Qualified Institutional Buyers, Non Institutional Investors, Eligible Employees and Retail Individual Investors </t>
  </si>
  <si>
    <t>KFin Technologies Limited</t>
  </si>
  <si>
    <t>Link Intime India Private Limited</t>
  </si>
  <si>
    <t>Sameera Agro And Infra Limited</t>
  </si>
  <si>
    <t>Akanksha Power and Infrastructure Limited</t>
  </si>
  <si>
    <t>HRH Next Services Limited</t>
  </si>
  <si>
    <t>Kay Cee Energy &amp; Infra Limited</t>
  </si>
  <si>
    <t>Kaushalya Logistics Limited</t>
  </si>
  <si>
    <t>Jyoti CNC Automation Limited</t>
  </si>
  <si>
    <t>IBL Finance Limited</t>
  </si>
  <si>
    <t>Australian Premium Solar (India) Limited</t>
  </si>
  <si>
    <t>Medi Assist Healthcare Services Limited</t>
  </si>
  <si>
    <t>Maxposure Limited</t>
  </si>
  <si>
    <t>EPACK Durable Limited</t>
  </si>
  <si>
    <t>Addictive Learning Technology Limited</t>
  </si>
  <si>
    <t>Konstelec Engineers Limited</t>
  </si>
  <si>
    <t>Nova Agritech Limited</t>
  </si>
  <si>
    <t>LINK INTIME INDIA PRIVATE LIMITED</t>
  </si>
  <si>
    <t>KHANDWALA SECURITIES LIMITED</t>
  </si>
  <si>
    <t>Equirus Capital Private Limited, ICICI Securities Limited and SBI Capital Markets Limited</t>
  </si>
  <si>
    <t>FEDEX SECURITIES PRIVATE LIMITED</t>
  </si>
  <si>
    <t>Axis Capital Limited, IIFL Securities Limited, Nuvama Wealth Management Limited and SBI Capital Markets Limited</t>
  </si>
  <si>
    <t>GYR CAPITAL ADVISORS PRIVATE LIMITED</t>
  </si>
  <si>
    <t>Axis Capital Limited, DAM Capital Advisors Limited and ICICI Securities Limited</t>
  </si>
  <si>
    <t>MAASHITLA SECURITIES PRIVATE LIMITED</t>
  </si>
  <si>
    <t>Skyline Financial Services Private Limited</t>
  </si>
  <si>
    <t>Keynote Financial Services Limited and Bajaj Capital Limited</t>
  </si>
  <si>
    <t>Bigshare Services Pvt. Ltd</t>
  </si>
  <si>
    <t>Non-Retail Investors, Retail Individual Investors and Market Maker</t>
  </si>
  <si>
    <t>INE0PZA01015</t>
  </si>
  <si>
    <t>INE0PCY01014</t>
  </si>
  <si>
    <t>INE0R3501012</t>
  </si>
  <si>
    <t>INE0RCG01017</t>
  </si>
  <si>
    <t>INE0Q2V01012</t>
  </si>
  <si>
    <t>INE980O01024</t>
  </si>
  <si>
    <t>INE0O7401018</t>
  </si>
  <si>
    <t>INE0P0001010</t>
  </si>
  <si>
    <t>INE456Z01021</t>
  </si>
  <si>
    <t>INE0ECC01022</t>
  </si>
  <si>
    <t>INE0G5901015</t>
  </si>
  <si>
    <t>INE0RDH01021</t>
  </si>
  <si>
    <t>INE0QEI01011</t>
  </si>
  <si>
    <t>INE02H701025</t>
  </si>
  <si>
    <t>Aurionpro Solutions Limited</t>
  </si>
  <si>
    <t>Anupam Rasayan India Limited</t>
  </si>
  <si>
    <t>Cybertech Systems And Software Limited</t>
  </si>
  <si>
    <t>Sky Gold Limited</t>
  </si>
  <si>
    <t>TREJHARA SOLUTIONS LIMITED</t>
  </si>
  <si>
    <t>The Indian Hotels Company Limited</t>
  </si>
  <si>
    <t>Sakar Healthcare Limited</t>
  </si>
  <si>
    <t>Diamond Power Infrastructure Limited</t>
  </si>
  <si>
    <t>KBC Global Limited</t>
  </si>
  <si>
    <t>Asian Energy Services Limited</t>
  </si>
  <si>
    <t>Shalimar Paints Limited</t>
  </si>
  <si>
    <t>Paramount Communications Limited</t>
  </si>
  <si>
    <t>W S Industries (I) Limited</t>
  </si>
  <si>
    <t>Felix Industries Limited</t>
  </si>
  <si>
    <t>Capacit'e Infraprojects Limited</t>
  </si>
  <si>
    <t>Apollo Micro Systems Limited</t>
  </si>
  <si>
    <t>Goodluck India Limited</t>
  </si>
  <si>
    <t>Spacenet Enterprises India Limited</t>
  </si>
  <si>
    <t>Ambani Organics Limited</t>
  </si>
  <si>
    <t>Bcl Industries Limited</t>
  </si>
  <si>
    <t>Vertoz Advertising Limited</t>
  </si>
  <si>
    <t>Speciality Restaurants Limited</t>
  </si>
  <si>
    <t>Salzer Electronics Limited</t>
  </si>
  <si>
    <t>Arman Financial Services Limited</t>
  </si>
  <si>
    <t>eMudhra Limited</t>
  </si>
  <si>
    <t>Vikas Lifecare Limited</t>
  </si>
  <si>
    <t>AXISCADES Technologies Limited</t>
  </si>
  <si>
    <t>Dcx Systems Limited</t>
  </si>
  <si>
    <t>Anant Raj Limited</t>
  </si>
  <si>
    <t>Shyam Metalics And Energy Limited</t>
  </si>
  <si>
    <t>NSE/BSE</t>
  </si>
  <si>
    <t>NSE</t>
  </si>
  <si>
    <t>NSE(SME)</t>
  </si>
  <si>
    <t>Preferential</t>
  </si>
  <si>
    <t>QIP</t>
  </si>
  <si>
    <t>04-Nov-2023</t>
  </si>
  <si>
    <t>06-Dec-2023</t>
  </si>
  <si>
    <t>27-Nov-2023</t>
  </si>
  <si>
    <t>11-Nov-2023</t>
  </si>
  <si>
    <t>29-Sep-2023</t>
  </si>
  <si>
    <t>02-Dec-2023</t>
  </si>
  <si>
    <t>20-Dec-2023</t>
  </si>
  <si>
    <t>17-Sep-2022</t>
  </si>
  <si>
    <t>21-Oct-2023</t>
  </si>
  <si>
    <t>30-Jul-2023</t>
  </si>
  <si>
    <t>31-Mar-2022</t>
  </si>
  <si>
    <t>11-Jan-2023</t>
  </si>
  <si>
    <t>24-Nov-2022</t>
  </si>
  <si>
    <t>12-Dec-2022</t>
  </si>
  <si>
    <t>26-May-2022</t>
  </si>
  <si>
    <t>12-Nov-2022</t>
  </si>
  <si>
    <t>07-Jul-2022</t>
  </si>
  <si>
    <t>28-Jan-2023</t>
  </si>
  <si>
    <t>15-Apr-2023</t>
  </si>
  <si>
    <t>09-Feb-2023</t>
  </si>
  <si>
    <t>14-Dec-2022</t>
  </si>
  <si>
    <t>18-Jan-2023</t>
  </si>
  <si>
    <t>07-Dec-2022</t>
  </si>
  <si>
    <t>15-Sep-2022</t>
  </si>
  <si>
    <t>22-Sep-2023</t>
  </si>
  <si>
    <t>30-Sep-2023</t>
  </si>
  <si>
    <t>18-Dec-2023</t>
  </si>
  <si>
    <t>14-Dec-2023</t>
  </si>
  <si>
    <t>05-Jul-2023</t>
  </si>
  <si>
    <t>21-Sep-2023</t>
  </si>
  <si>
    <t>12-Jan-2024</t>
  </si>
  <si>
    <t>10-Jan-2024</t>
  </si>
  <si>
    <t>08-Jan-2024</t>
  </si>
  <si>
    <t>02-Jan-2024</t>
  </si>
  <si>
    <t>05-Oct-2023</t>
  </si>
  <si>
    <t>06-Nov-2023</t>
  </si>
  <si>
    <t>27-Oct-2023</t>
  </si>
  <si>
    <t>12-Oct-2023</t>
  </si>
  <si>
    <t>30-Aug-2023</t>
  </si>
  <si>
    <t>02-Nov-2023</t>
  </si>
  <si>
    <t>20-Nov-2023</t>
  </si>
  <si>
    <t>14-Sep-2022</t>
  </si>
  <si>
    <t>30-Jun-2023</t>
  </si>
  <si>
    <t>28-Feb-2022</t>
  </si>
  <si>
    <t>25-Oct-2022</t>
  </si>
  <si>
    <t>11-Nov-2022</t>
  </si>
  <si>
    <t>26-Apr-2022</t>
  </si>
  <si>
    <t>13-Oct-2022</t>
  </si>
  <si>
    <t>07-Jun-2022</t>
  </si>
  <si>
    <t>29-Dec-2022</t>
  </si>
  <si>
    <t>16-Mar-2023</t>
  </si>
  <si>
    <t>10-Jan-2023</t>
  </si>
  <si>
    <t>14-Nov-2022</t>
  </si>
  <si>
    <t>19-Dec-2022</t>
  </si>
  <si>
    <t>07-Nov-2022</t>
  </si>
  <si>
    <t>16-Aug-2022</t>
  </si>
  <si>
    <t>IIFL SECURITIES LIMITED</t>
  </si>
  <si>
    <t>Fast Track Finsec Pvt Ltd</t>
  </si>
  <si>
    <t>IIFL Securities Limited, Ambit Private Limited and Centrum Capital Limited</t>
  </si>
  <si>
    <t>DAM Capital Advisors Limited</t>
  </si>
  <si>
    <t>IIFL Securities limited</t>
  </si>
  <si>
    <t>DAM Capital</t>
  </si>
  <si>
    <t>Khambatta Securities Limited</t>
  </si>
  <si>
    <t>ICICI SECURITIES LIMITED</t>
  </si>
  <si>
    <t>04-Jan-2024</t>
  </si>
  <si>
    <t>11-Jan-2024</t>
  </si>
  <si>
    <t>17-Jan-2024</t>
  </si>
  <si>
    <t>18-Jan-2024</t>
  </si>
  <si>
    <t>20-Jan-2024</t>
  </si>
  <si>
    <t>30-Jan-2024</t>
  </si>
  <si>
    <t>31-Jan-2024</t>
  </si>
  <si>
    <t>01-Jan-2024</t>
  </si>
  <si>
    <t>05-Jan-2024</t>
  </si>
  <si>
    <t>09-Jan-2024</t>
  </si>
  <si>
    <t>15-Jan-2024</t>
  </si>
  <si>
    <t>19-Jan-2024</t>
  </si>
  <si>
    <t>16-Jan-2024</t>
  </si>
  <si>
    <t>25-Jan-2024</t>
  </si>
  <si>
    <t>24-Jan-2024</t>
  </si>
  <si>
    <t>Non-Promoter</t>
  </si>
  <si>
    <t>Promoter/non-Promoter</t>
  </si>
  <si>
    <t>Promoter</t>
  </si>
  <si>
    <t>Promoter/Non-Promoter</t>
  </si>
  <si>
    <t>Public Shareholding Institutions Foreign Institutional InvestorsPublic Shareholding Institutions Insurance CompaniesPublic Shareholding Institutions Mutual Funds/ UTIPublic Shareholding Non-institutions Any Other (specify)</t>
  </si>
  <si>
    <t>Public Holding Institutions Foreign Portfolio Investors</t>
  </si>
  <si>
    <t>Public Holding Institutions Foreign Portfolio InvestorsPublic Holding Institutions Mutual FundsPublic Holding Institutions Venture Capital FundsPublic Holding Non-Institutions NBFCs registered with RBIPublic Shareholding Institutions Insurance CompaniesPublic Shareholding Institutions Mutual Funds/ UTI</t>
  </si>
  <si>
    <t>Public Shareholding Institutions Any Other (specify)Public Shareholding Institutions Foreign Institutional InvestorsPublic Shareholding Institutions Insurance CompaniesPublic Shareholding Institutions Mutual Funds/ UTI</t>
  </si>
  <si>
    <t>Public Holding Institutions Foreign Portfolio InvestorsPublic Holding Non-Institutions NBFCs registered with RBIPublic Shareholding Institutions Mutual Funds/ UTI</t>
  </si>
  <si>
    <t>Public Holding Institutions Foreign Portfolio InvestorsPublic Holding Institutions Institutions</t>
  </si>
  <si>
    <t>Public Shareholding Institutions Any Other (specify)Public Shareholding Institutions Financial Institutions/ BanksPublic Shareholding Institutions Foreign Institutional InvestorsPublic Shareholding Institutions Mutual Funds/ UTI</t>
  </si>
  <si>
    <t>IT - Software</t>
  </si>
  <si>
    <t>Chemicals &amp; Petrochemicals</t>
  </si>
  <si>
    <t>Consumer Durables</t>
  </si>
  <si>
    <t>Leisure Services</t>
  </si>
  <si>
    <t>Pharmaceuticals &amp; Biotechnology</t>
  </si>
  <si>
    <t>Electrical Equipment</t>
  </si>
  <si>
    <t>Realty</t>
  </si>
  <si>
    <t>Oil</t>
  </si>
  <si>
    <t>Industrial Products</t>
  </si>
  <si>
    <t>Industrial Manufacturing</t>
  </si>
  <si>
    <t>Other Utilities</t>
  </si>
  <si>
    <t>Construction</t>
  </si>
  <si>
    <t>Aerospace &amp; Defense</t>
  </si>
  <si>
    <t>Commercial Services &amp; Supplies</t>
  </si>
  <si>
    <t>Agricultural Food &amp; other Products</t>
  </si>
  <si>
    <t>Media</t>
  </si>
  <si>
    <t>Finance</t>
  </si>
  <si>
    <t>IT - Services</t>
  </si>
  <si>
    <t>Ferrous Metals</t>
  </si>
  <si>
    <t>N/A</t>
  </si>
  <si>
    <t>Karnataka</t>
  </si>
  <si>
    <t>Southern</t>
  </si>
  <si>
    <t>New Delhi</t>
  </si>
  <si>
    <t>Northern</t>
  </si>
  <si>
    <t>Maharshtra</t>
  </si>
  <si>
    <t>Western</t>
  </si>
  <si>
    <t>West Bengal</t>
  </si>
  <si>
    <t>Eastern</t>
  </si>
  <si>
    <t>INE930P01018</t>
  </si>
  <si>
    <t>Gujarat</t>
  </si>
  <si>
    <t>INE132H01018</t>
  </si>
  <si>
    <t>INE214A01019</t>
  </si>
  <si>
    <t>INE01IU01018</t>
  </si>
  <si>
    <t>INE00CA01015</t>
  </si>
  <si>
    <t>INE053A01029</t>
  </si>
  <si>
    <t>INE732S01012</t>
  </si>
  <si>
    <t>INE989C01020</t>
  </si>
  <si>
    <t>INE278R01034</t>
  </si>
  <si>
    <t>INE276G01015</t>
  </si>
  <si>
    <t>INE849C01026</t>
  </si>
  <si>
    <t>Haryana</t>
  </si>
  <si>
    <t>INE074B01023</t>
  </si>
  <si>
    <t>INE100D01014</t>
  </si>
  <si>
    <t>INE901X01013</t>
  </si>
  <si>
    <t>INE264T01014</t>
  </si>
  <si>
    <t>INE713T01028</t>
  </si>
  <si>
    <t>TELANGANA</t>
  </si>
  <si>
    <t>INE127I01024</t>
  </si>
  <si>
    <t>INE970N01027</t>
  </si>
  <si>
    <t>INE00C501018</t>
  </si>
  <si>
    <t>INE412G01024</t>
  </si>
  <si>
    <t>Punjab</t>
  </si>
  <si>
    <t>INE188Y01015</t>
  </si>
  <si>
    <t>INE247M01014</t>
  </si>
  <si>
    <t>INE457F01013</t>
  </si>
  <si>
    <t xml:space="preserve"> Tamil Nadu</t>
  </si>
  <si>
    <t>INE109C01017</t>
  </si>
  <si>
    <t>INE01QM01018</t>
  </si>
  <si>
    <t>INE161L01027</t>
  </si>
  <si>
    <t>INE555B01013</t>
  </si>
  <si>
    <t>INE0KL801015</t>
  </si>
  <si>
    <t>INE242C01024</t>
  </si>
  <si>
    <t>INE810G01011</t>
  </si>
  <si>
    <t>SEPC Limited</t>
  </si>
  <si>
    <t>LLOYDS ENGINEERING WORKS LIMITED</t>
  </si>
  <si>
    <t>Rights</t>
  </si>
  <si>
    <t>Kerala</t>
  </si>
  <si>
    <t>Mark Corporate Advisors Private Limited/Pioneer Investcorp Limited</t>
  </si>
  <si>
    <t>INE964H01014</t>
  </si>
  <si>
    <t>INE093R01011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</si>
</sst>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\-??_-;_-@_-"/>
    <numFmt numFmtId="165" formatCode="0.0"/>
    <numFmt numFmtId="166" formatCode="_(* #,##0.00_);_(* \(#,##0.00\);_(* \-??_);_(@_)"/>
    <numFmt numFmtId="167" formatCode="0.00_);\(0.00\)"/>
    <numFmt numFmtId="168" formatCode="[&gt;=10000000]#.###\,##\,##0;[&gt;=100000]#.###\,##0;##,##0.0"/>
    <numFmt numFmtId="169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color indexed="8"/>
      <name val="Garamond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0">
    <xf numFmtId="0" fontId="0" fillId="0" borderId="0"/>
    <xf numFmtId="0" fontId="1" fillId="0" borderId="0"/>
    <xf numFmtId="0" fontId="2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4" fontId="2" fillId="0" borderId="0" applyFill="0" applyBorder="0" applyAlignment="0" applyProtection="0"/>
    <xf numFmtId="166" fontId="6" fillId="0" borderId="0" applyFill="0" applyBorder="0" applyAlignment="0" applyProtection="0"/>
    <xf numFmtId="165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3" fillId="0" borderId="0">
      <alignment horizontal="right"/>
    </xf>
    <xf numFmtId="167" fontId="3" fillId="0" borderId="0">
      <alignment horizontal="right"/>
    </xf>
    <xf numFmtId="167" fontId="3" fillId="0" borderId="0">
      <alignment horizontal="right"/>
    </xf>
    <xf numFmtId="165" fontId="3" fillId="0" borderId="0">
      <alignment horizontal="right"/>
    </xf>
    <xf numFmtId="168" fontId="3" fillId="0" borderId="0">
      <alignment horizontal="right"/>
    </xf>
    <xf numFmtId="167" fontId="3" fillId="0" borderId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9" fontId="6" fillId="0" borderId="0" applyFill="0" applyBorder="0" applyAlignment="0" applyProtection="0"/>
  </cellStyleXfs>
  <cellXfs count="35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15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5" fontId="0" fillId="0" borderId="3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16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15" fontId="0" fillId="0" borderId="1" xfId="0" quotePrefix="1" applyNumberFormat="1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5" fontId="1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/>
    </xf>
  </cellXfs>
  <cellStyles count="100">
    <cellStyle name="Comma 10" xfId="3" xr:uid="{74D43264-3054-4E45-B394-E03188589208}"/>
    <cellStyle name="Comma 10 3" xfId="4" xr:uid="{DAF4E5B1-09D8-4E8C-B096-51E5E8707D7C}"/>
    <cellStyle name="Comma 10 5" xfId="5" xr:uid="{3943E0D3-BAEB-4A72-A40F-0BC8701AE236}"/>
    <cellStyle name="Comma 10 6" xfId="6" xr:uid="{AEA76822-F6A1-430C-8988-9ADED0840497}"/>
    <cellStyle name="Comma 2" xfId="7" xr:uid="{A9FF0EC0-5348-4FA5-BD4C-D3BE5E6BD818}"/>
    <cellStyle name="Comma 2 2" xfId="8" xr:uid="{B6F5ACEF-54E2-4F78-A5D2-F067BA5570BA}"/>
    <cellStyle name="Comma 3" xfId="9" xr:uid="{D32FED37-E5A2-40D8-8409-EFB8CA94D423}"/>
    <cellStyle name="Comma 5" xfId="10" xr:uid="{391E0421-93EF-49E8-8135-6212A01150C0}"/>
    <cellStyle name="Comma 6" xfId="11" xr:uid="{7D47AAC3-4B93-4A25-A881-A6BB204F883E}"/>
    <cellStyle name="Comma 7" xfId="12" xr:uid="{64118FF7-55A9-46FB-B77F-6D50A3EF8A9C}"/>
    <cellStyle name="Comma 8" xfId="13" xr:uid="{F4625F97-BCD2-4888-AE97-CAAD7AEABFB5}"/>
    <cellStyle name="Comma 9" xfId="14" xr:uid="{CDE6B013-356C-45D8-AF01-2C09659653B6}"/>
    <cellStyle name="Hyperlink 2" xfId="15" xr:uid="{CA1695EF-8CF0-43DC-8CF3-3BD587847F21}"/>
    <cellStyle name="Hyperlink 3" xfId="16" xr:uid="{D8A5C91B-5498-40E4-A430-06CB456280DD}"/>
    <cellStyle name="Indian Comma" xfId="17" xr:uid="{E558C712-82F9-4385-9461-C12E96C2056D}"/>
    <cellStyle name="Indian Comma 10" xfId="18" xr:uid="{CA0E58F6-B174-4516-834E-063F0B85C45B}"/>
    <cellStyle name="Indian Comma 13" xfId="19" xr:uid="{EB85F38C-3F4E-44D5-9AD3-8C06ACE94BD5}"/>
    <cellStyle name="Indian Comma 2" xfId="20" xr:uid="{374F38EE-324F-4010-984E-1B3607944264}"/>
    <cellStyle name="Indian Comma 3" xfId="21" xr:uid="{5097CA34-AEDC-43C5-83C7-1BF0CC8D6870}"/>
    <cellStyle name="Indian Comma 4" xfId="22" xr:uid="{DCC5AAB4-A97D-47D9-8A4C-55E24B93A8A3}"/>
    <cellStyle name="Normal" xfId="0" builtinId="0"/>
    <cellStyle name="Normal 10" xfId="23" xr:uid="{11F120E3-0772-41B7-8708-A3E6D059DF0B}"/>
    <cellStyle name="Normal 10 2" xfId="24" xr:uid="{BE2BBA49-E5D3-4136-865D-733565FA744C}"/>
    <cellStyle name="Normal 10 3" xfId="25" xr:uid="{13267F28-81EF-4615-B32F-EDB492AD419D}"/>
    <cellStyle name="Normal 10 4" xfId="26" xr:uid="{6657AC21-8451-4C87-A16E-8F579BE14F68}"/>
    <cellStyle name="Normal 10 5" xfId="27" xr:uid="{4D40F73D-BB91-4C19-9C69-F0067ABB86A7}"/>
    <cellStyle name="Normal 11" xfId="1" xr:uid="{00000000-0005-0000-0000-000001000000}"/>
    <cellStyle name="Normal 12" xfId="28" xr:uid="{A73B66F4-7F62-44D6-A92B-A6E6F75EEF8D}"/>
    <cellStyle name="Normal 13" xfId="2" xr:uid="{E4858E7D-79B9-4EB1-86B7-3EB7167705C9}"/>
    <cellStyle name="Normal 15" xfId="29" xr:uid="{36770DD7-E5F3-47A7-9035-309F5EC835C1}"/>
    <cellStyle name="Normal 15 2" xfId="30" xr:uid="{666F31D9-991E-4894-8F38-E74441E9484A}"/>
    <cellStyle name="Normal 15 3" xfId="31" xr:uid="{A3B01B08-E9C7-426F-9856-DC51DAE0B393}"/>
    <cellStyle name="Normal 15 4" xfId="32" xr:uid="{2D7B1F26-9D58-4A4F-90A5-588E8D2647B0}"/>
    <cellStyle name="Normal 15 5" xfId="33" xr:uid="{590109D1-A0D7-4224-8FD3-0B7EAFD1A9C7}"/>
    <cellStyle name="Normal 16" xfId="34" xr:uid="{DCD14F70-24B2-4810-A055-ADF83C105E87}"/>
    <cellStyle name="Normal 16 2" xfId="35" xr:uid="{F988AFDA-8AC9-4F57-A93B-AD7A56480858}"/>
    <cellStyle name="Normal 16 3" xfId="36" xr:uid="{D2BCB542-4B8F-4911-B7B3-F9EFBA3CD696}"/>
    <cellStyle name="Normal 16 4" xfId="37" xr:uid="{027C2F98-EDB9-4F1B-89ED-8D34BE707165}"/>
    <cellStyle name="Normal 16 5" xfId="38" xr:uid="{B39442B4-252F-4C8C-8D0D-A8C94D877671}"/>
    <cellStyle name="Normal 19" xfId="39" xr:uid="{D6164A82-2EE9-4437-AF93-3FE12A6859FD}"/>
    <cellStyle name="Normal 19 2" xfId="40" xr:uid="{85109852-0CF1-4A55-9E80-73ACA92212E1}"/>
    <cellStyle name="Normal 19 3" xfId="41" xr:uid="{7857F9AD-C2BC-4374-A5EC-F3CE46C8B884}"/>
    <cellStyle name="Normal 19 4" xfId="42" xr:uid="{5D60BB9F-A3FC-4AF0-8940-C7269562C065}"/>
    <cellStyle name="Normal 19 5" xfId="43" xr:uid="{6623E13E-6B55-441F-85DD-08A66AC669E5}"/>
    <cellStyle name="Normal 2" xfId="44" xr:uid="{1635EC80-F5D8-4C24-8F90-2D32DAE5ABB0}"/>
    <cellStyle name="Normal 2 10" xfId="45" xr:uid="{64441BAA-BBE3-4D47-A4F1-ED74F4474D7F}"/>
    <cellStyle name="Normal 2 11" xfId="46" xr:uid="{F0A52AC9-EECB-4850-BB02-CFD71348F691}"/>
    <cellStyle name="Normal 2 12" xfId="47" xr:uid="{11305B52-69CC-41E7-859C-1D8FAEFA8CBE}"/>
    <cellStyle name="Normal 2 13" xfId="48" xr:uid="{988C49DA-AC03-4D29-B287-A05D1D9703B8}"/>
    <cellStyle name="Normal 2 14" xfId="49" xr:uid="{D2D5ED6E-A8A1-4D24-8AE9-E328522ADAF1}"/>
    <cellStyle name="Normal 2 15" xfId="50" xr:uid="{C2761309-0EE8-422B-816D-F5E08ED12077}"/>
    <cellStyle name="Normal 2 2" xfId="51" xr:uid="{7D5C23BE-0A99-4522-9A76-6DF513176170}"/>
    <cellStyle name="Normal 2 3" xfId="52" xr:uid="{61E3CC7F-C616-414B-9AA2-7FEC6AD0EE2F}"/>
    <cellStyle name="Normal 2 4" xfId="53" xr:uid="{42DB03CF-8EBF-418C-8216-1B633EA70AE1}"/>
    <cellStyle name="Normal 2 5" xfId="54" xr:uid="{6416A950-2D61-4BF9-9945-CBDD2632C618}"/>
    <cellStyle name="Normal 2 6" xfId="55" xr:uid="{13B228AF-4211-4A8A-A032-2F053815C914}"/>
    <cellStyle name="Normal 2 7" xfId="56" xr:uid="{0889EB89-9381-4108-B677-67FAB52E6703}"/>
    <cellStyle name="Normal 2 8" xfId="57" xr:uid="{FFF6D0BB-00A2-4DC8-B07D-B911AA5284EF}"/>
    <cellStyle name="Normal 2 9" xfId="58" xr:uid="{0DD647C7-C18C-43C9-AEA3-0955E6D7B506}"/>
    <cellStyle name="Normal 22" xfId="59" xr:uid="{01AC5FCB-699C-4CA8-8359-CDD42745C148}"/>
    <cellStyle name="Normal 22 2" xfId="60" xr:uid="{BD184A38-9D81-4ABA-AF99-03A62CAB01F1}"/>
    <cellStyle name="Normal 22 3" xfId="61" xr:uid="{248FAFFA-4554-4BB5-807A-F2CAE0C32471}"/>
    <cellStyle name="Normal 22 4" xfId="62" xr:uid="{494B26CE-41E8-485F-AB1F-9AAB4EC40893}"/>
    <cellStyle name="Normal 22 5" xfId="63" xr:uid="{E478B042-4E18-4D9C-BFDC-46F9AED9A050}"/>
    <cellStyle name="Normal 3" xfId="64" xr:uid="{EC94BAA6-8DE5-422A-9768-899B3494A2DB}"/>
    <cellStyle name="Normal 3 2" xfId="65" xr:uid="{4EA2E864-1801-40E5-9077-B44B32F36B1D}"/>
    <cellStyle name="Normal 3 3" xfId="66" xr:uid="{445138BA-AF1D-4593-AD34-87D641FF33EC}"/>
    <cellStyle name="Normal 3 4" xfId="67" xr:uid="{8A32DD31-CD42-4DD0-937C-33713D10F2E6}"/>
    <cellStyle name="Normal 3 5" xfId="68" xr:uid="{D49BE4AC-9DCF-4CB1-A97B-554ACE6F9379}"/>
    <cellStyle name="Normal 30" xfId="69" xr:uid="{6C954651-B062-4214-9F3C-D94423813F7F}"/>
    <cellStyle name="Normal 30 2" xfId="70" xr:uid="{BD6D2157-78B1-4524-B352-61FF66BD084B}"/>
    <cellStyle name="Normal 30 3" xfId="71" xr:uid="{24FB0E80-7C7B-4450-8B2C-8D2B8015310B}"/>
    <cellStyle name="Normal 30 4" xfId="72" xr:uid="{14FF5029-FB73-4E56-A797-C7AB41B22C44}"/>
    <cellStyle name="Normal 30 5" xfId="73" xr:uid="{EB764527-46A1-48C6-BDDC-264A103E784C}"/>
    <cellStyle name="Normal 35" xfId="74" xr:uid="{D7DF67BC-3D8B-43CE-B549-D8B24C6DB26F}"/>
    <cellStyle name="Normal 35 2" xfId="75" xr:uid="{50708976-7254-403B-B2F0-B3124E27C61D}"/>
    <cellStyle name="Normal 35 3" xfId="76" xr:uid="{9006DA3B-C034-47A2-AAD0-B3DED26CF3AC}"/>
    <cellStyle name="Normal 35 4" xfId="77" xr:uid="{DFFE2E6F-B069-437F-998F-5F622E74F7E4}"/>
    <cellStyle name="Normal 35 5" xfId="78" xr:uid="{BA43B1F5-C029-44E0-ADE8-F5EB5CBC681E}"/>
    <cellStyle name="Normal 4" xfId="79" xr:uid="{2BFE1A5F-C895-4FA2-BCD4-0FD89DE349F4}"/>
    <cellStyle name="Normal 4 2" xfId="80" xr:uid="{9445AA2C-4825-43EA-B7E1-3B57D812256D}"/>
    <cellStyle name="Normal 4 3" xfId="81" xr:uid="{201B585E-4961-431C-BAE5-49A8B5FDD104}"/>
    <cellStyle name="Normal 4 4" xfId="82" xr:uid="{0F72A3C3-B285-4BD2-86AB-9E74384BB940}"/>
    <cellStyle name="Normal 5" xfId="83" xr:uid="{EB96301F-4C7F-4264-8DF6-67D2BF8EDD7B}"/>
    <cellStyle name="Normal 5 2" xfId="84" xr:uid="{EA1C0D7C-2621-493D-A458-E00EB522BA3E}"/>
    <cellStyle name="Normal 5 3" xfId="85" xr:uid="{0CE04B57-409B-4055-8CA3-187A233DE97F}"/>
    <cellStyle name="Normal 5 4" xfId="86" xr:uid="{C3E52A76-669E-4CA1-B4E9-920B16FA3EC1}"/>
    <cellStyle name="Normal 5 5" xfId="87" xr:uid="{D23FA88A-4CC5-4166-9A7F-468024F34D5A}"/>
    <cellStyle name="Normal 6" xfId="88" xr:uid="{7F330127-F67D-48E4-A3C3-9A87B4672C91}"/>
    <cellStyle name="Normal 7" xfId="89" xr:uid="{AFE97856-7D0B-4294-8182-AC16E926F55D}"/>
    <cellStyle name="Normal 7 2" xfId="90" xr:uid="{F33A95DF-BB75-4D56-84AD-300DFA1E0A16}"/>
    <cellStyle name="Normal 7 2 2" xfId="91" xr:uid="{4DF95486-39E5-47BC-A6AB-66DBEA77BA04}"/>
    <cellStyle name="Normal 7 3" xfId="92" xr:uid="{AB96D1AF-BA91-4FF1-BAE0-ADF4F1C9A5E7}"/>
    <cellStyle name="Normal 8" xfId="93" xr:uid="{6B0F166E-13CD-4809-87D8-8058E1F1D858}"/>
    <cellStyle name="Normal 8 2" xfId="94" xr:uid="{3201AAF8-884B-422F-A75C-13C4C62740C4}"/>
    <cellStyle name="Normal 8 3" xfId="95" xr:uid="{3CACA1A3-3881-4C77-9314-5265DD6ABBE5}"/>
    <cellStyle name="Normal 8 4" xfId="96" xr:uid="{E2C9639B-39EA-471D-BC24-7E5A767017D9}"/>
    <cellStyle name="Normal 8 5" xfId="97" xr:uid="{D01D40C8-E55D-432F-8551-3EB7911E358E}"/>
    <cellStyle name="Normal 9" xfId="98" xr:uid="{C711326B-F735-4F9E-BEBE-B52F9620E3A4}"/>
    <cellStyle name="Percent 2" xfId="99" xr:uid="{63E64577-08B0-47F5-9AFC-A7C248945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1034498</xdr:colOff>
          <xdr:row>0</xdr:row>
          <xdr:rowOff>361950</xdr:rowOff>
        </xdr:from>
        <xdr:to>
          <xdr:col>29</xdr:col>
          <xdr:colOff>236469</xdr:colOff>
          <xdr:row>1</xdr:row>
          <xdr:rowOff>81998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36443</xdr:colOff>
          <xdr:row>0</xdr:row>
          <xdr:rowOff>361950</xdr:rowOff>
        </xdr:from>
        <xdr:to>
          <xdr:col>25</xdr:col>
          <xdr:colOff>274568</xdr:colOff>
          <xdr:row>1</xdr:row>
          <xdr:rowOff>81998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iyamm\Desktop\Priyam\DATA\Jan%202024\Primary_Market_JAN_2024_SEBI_Final_01022024%20(1).xlsx" TargetMode="External"/><Relationship Id="rId1" Type="http://schemas.openxmlformats.org/officeDocument/2006/relationships/externalLinkPath" Target="https://nseindialimited-my.sharepoint.com/Users/priyamm/Desktop/Priyam/DATA/Jan%202024/Primary_Market_JAN_2024_SEBI_Final_0102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mary Market Dec 2023"/>
      <sheetName val="Table 3"/>
      <sheetName val="Yearly Pref &amp; QIP"/>
      <sheetName val="Monthly pref &amp; QIP"/>
      <sheetName val="Working 23-24"/>
      <sheetName val="Working 22-23"/>
      <sheetName val="Region"/>
    </sheetNames>
    <sheetDataSet>
      <sheetData sheetId="0"/>
      <sheetData sheetId="1"/>
      <sheetData sheetId="2"/>
      <sheetData sheetId="3"/>
      <sheetData sheetId="4">
        <row r="246">
          <cell r="C246" t="str">
            <v>NSE</v>
          </cell>
          <cell r="F246">
            <v>3480000</v>
          </cell>
          <cell r="G246">
            <v>3480000</v>
          </cell>
          <cell r="H246">
            <v>0</v>
          </cell>
          <cell r="I246">
            <v>45281</v>
          </cell>
          <cell r="J246">
            <v>45287</v>
          </cell>
          <cell r="L246">
            <v>10</v>
          </cell>
          <cell r="M246">
            <v>170</v>
          </cell>
          <cell r="N246">
            <v>180</v>
          </cell>
          <cell r="O246">
            <v>62.64</v>
          </cell>
          <cell r="P246">
            <v>45292</v>
          </cell>
          <cell r="AD246" t="str">
            <v>TELANGANA</v>
          </cell>
          <cell r="AE246" t="str">
            <v>Southern</v>
          </cell>
          <cell r="AG246" t="str">
            <v>Misc</v>
          </cell>
        </row>
        <row r="247">
          <cell r="C247" t="str">
            <v>NSE</v>
          </cell>
          <cell r="F247">
            <v>4998000</v>
          </cell>
          <cell r="G247">
            <v>4998000</v>
          </cell>
          <cell r="H247">
            <v>0</v>
          </cell>
          <cell r="I247">
            <v>45287</v>
          </cell>
          <cell r="J247">
            <v>45289</v>
          </cell>
          <cell r="L247">
            <v>10</v>
          </cell>
          <cell r="M247">
            <v>45</v>
          </cell>
          <cell r="N247">
            <v>55</v>
          </cell>
          <cell r="O247">
            <v>27.489000000000001</v>
          </cell>
          <cell r="P247">
            <v>45294</v>
          </cell>
          <cell r="AD247" t="str">
            <v>Maharshtra</v>
          </cell>
          <cell r="AE247" t="str">
            <v>Western</v>
          </cell>
          <cell r="AG247" t="str">
            <v>Electronic Equipments/ Products</v>
          </cell>
        </row>
        <row r="248">
          <cell r="C248" t="str">
            <v>NSE</v>
          </cell>
          <cell r="F248">
            <v>2658000</v>
          </cell>
          <cell r="G248">
            <v>2658000</v>
          </cell>
          <cell r="H248">
            <v>0</v>
          </cell>
          <cell r="I248">
            <v>45287</v>
          </cell>
          <cell r="J248">
            <v>45289</v>
          </cell>
          <cell r="L248">
            <v>10</v>
          </cell>
          <cell r="M248">
            <v>26</v>
          </cell>
          <cell r="N248">
            <v>36</v>
          </cell>
          <cell r="P248">
            <v>45294</v>
          </cell>
          <cell r="AD248" t="str">
            <v>TELANGANA</v>
          </cell>
          <cell r="AE248" t="str">
            <v>Southern</v>
          </cell>
          <cell r="AG248" t="str">
            <v>Misc</v>
          </cell>
        </row>
        <row r="249">
          <cell r="C249" t="str">
            <v>NSE</v>
          </cell>
          <cell r="F249">
            <v>2950000</v>
          </cell>
          <cell r="G249">
            <v>2950000</v>
          </cell>
          <cell r="H249">
            <v>0</v>
          </cell>
          <cell r="I249">
            <v>45288</v>
          </cell>
          <cell r="J249">
            <v>45293</v>
          </cell>
          <cell r="L249">
            <v>10</v>
          </cell>
          <cell r="M249">
            <v>44</v>
          </cell>
          <cell r="N249">
            <v>54</v>
          </cell>
          <cell r="O249">
            <v>15.93</v>
          </cell>
          <cell r="P249">
            <v>45296</v>
          </cell>
          <cell r="AD249" t="str">
            <v>Rajasthan</v>
          </cell>
          <cell r="AE249" t="str">
            <v>Northern</v>
          </cell>
          <cell r="AG249" t="str">
            <v>Engineering</v>
          </cell>
        </row>
        <row r="250">
          <cell r="C250" t="str">
            <v>NSE</v>
          </cell>
          <cell r="F250">
            <v>4880000</v>
          </cell>
          <cell r="G250">
            <v>3380000</v>
          </cell>
          <cell r="H250">
            <v>1500000</v>
          </cell>
          <cell r="I250">
            <v>45289</v>
          </cell>
          <cell r="J250">
            <v>45294</v>
          </cell>
          <cell r="L250">
            <v>10</v>
          </cell>
          <cell r="M250">
            <v>65</v>
          </cell>
          <cell r="N250">
            <v>75</v>
          </cell>
          <cell r="O250">
            <v>36.6</v>
          </cell>
          <cell r="P250">
            <v>45299</v>
          </cell>
          <cell r="AD250" t="str">
            <v>New Delhi</v>
          </cell>
          <cell r="AE250" t="str">
            <v>Northern</v>
          </cell>
          <cell r="AG250" t="str">
            <v>Misc</v>
          </cell>
        </row>
        <row r="251">
          <cell r="C251" t="str">
            <v>NSE/BSE</v>
          </cell>
          <cell r="F251">
            <v>30218649</v>
          </cell>
          <cell r="G251">
            <v>30218649</v>
          </cell>
          <cell r="H251">
            <v>0</v>
          </cell>
          <cell r="I251">
            <v>45300</v>
          </cell>
          <cell r="J251">
            <v>45302</v>
          </cell>
          <cell r="L251">
            <v>2</v>
          </cell>
          <cell r="M251">
            <v>329</v>
          </cell>
          <cell r="N251">
            <v>331</v>
          </cell>
          <cell r="O251">
            <v>1000.24</v>
          </cell>
          <cell r="P251">
            <v>45307</v>
          </cell>
          <cell r="AD251" t="str">
            <v>Gujarat</v>
          </cell>
          <cell r="AE251" t="str">
            <v>Western</v>
          </cell>
          <cell r="AG251" t="str">
            <v>Misc</v>
          </cell>
        </row>
        <row r="252">
          <cell r="C252" t="str">
            <v>NSE</v>
          </cell>
          <cell r="F252">
            <v>6550000</v>
          </cell>
          <cell r="G252">
            <v>6550000</v>
          </cell>
          <cell r="H252">
            <v>0</v>
          </cell>
          <cell r="I252">
            <v>45300</v>
          </cell>
          <cell r="J252">
            <v>45302</v>
          </cell>
          <cell r="L252">
            <v>10</v>
          </cell>
          <cell r="M252">
            <v>41</v>
          </cell>
          <cell r="N252">
            <v>51</v>
          </cell>
          <cell r="O252">
            <v>33.409999999999997</v>
          </cell>
          <cell r="P252">
            <v>45307</v>
          </cell>
          <cell r="AD252" t="str">
            <v>Gujarat</v>
          </cell>
          <cell r="AE252" t="str">
            <v>Western</v>
          </cell>
          <cell r="AG252" t="str">
            <v>Finance</v>
          </cell>
        </row>
        <row r="253">
          <cell r="C253" t="str">
            <v>NSE</v>
          </cell>
          <cell r="F253">
            <v>5200000</v>
          </cell>
          <cell r="G253">
            <v>5200000</v>
          </cell>
          <cell r="H253">
            <v>0</v>
          </cell>
          <cell r="I253">
            <v>45302</v>
          </cell>
          <cell r="J253">
            <v>45306</v>
          </cell>
          <cell r="L253">
            <v>10</v>
          </cell>
          <cell r="M253">
            <v>44</v>
          </cell>
          <cell r="N253">
            <v>54</v>
          </cell>
          <cell r="O253">
            <v>28.08</v>
          </cell>
          <cell r="P253">
            <v>45309</v>
          </cell>
          <cell r="AD253" t="str">
            <v>Gujarat</v>
          </cell>
          <cell r="AE253" t="str">
            <v>Western</v>
          </cell>
          <cell r="AG253" t="str">
            <v>Misc</v>
          </cell>
        </row>
        <row r="254">
          <cell r="C254" t="str">
            <v>NSE/BSE</v>
          </cell>
          <cell r="F254">
            <v>28028168</v>
          </cell>
          <cell r="G254">
            <v>0</v>
          </cell>
          <cell r="H254">
            <v>28028168</v>
          </cell>
          <cell r="I254">
            <v>45306</v>
          </cell>
          <cell r="J254">
            <v>45308</v>
          </cell>
          <cell r="L254">
            <v>5</v>
          </cell>
          <cell r="M254">
            <v>413</v>
          </cell>
          <cell r="N254">
            <v>418</v>
          </cell>
          <cell r="O254">
            <v>1171.58</v>
          </cell>
          <cell r="P254">
            <v>45314</v>
          </cell>
          <cell r="AD254" t="str">
            <v>Karnataka</v>
          </cell>
          <cell r="AE254" t="str">
            <v>Southern</v>
          </cell>
          <cell r="AG254" t="str">
            <v>Insurance</v>
          </cell>
        </row>
        <row r="255">
          <cell r="C255" t="str">
            <v>NSE</v>
          </cell>
          <cell r="F255">
            <v>6140000</v>
          </cell>
          <cell r="G255">
            <v>6140000</v>
          </cell>
          <cell r="H255">
            <v>0</v>
          </cell>
          <cell r="I255">
            <v>45306</v>
          </cell>
          <cell r="J255">
            <v>45308</v>
          </cell>
          <cell r="L255">
            <v>10</v>
          </cell>
          <cell r="M255">
            <v>23</v>
          </cell>
          <cell r="N255">
            <v>33</v>
          </cell>
          <cell r="O255">
            <v>20.260000000000002</v>
          </cell>
          <cell r="P255">
            <v>45314</v>
          </cell>
          <cell r="AD255" t="str">
            <v>New Delhi</v>
          </cell>
          <cell r="AE255" t="str">
            <v>Northern</v>
          </cell>
          <cell r="AG255" t="str">
            <v>Entertainment</v>
          </cell>
        </row>
        <row r="256">
          <cell r="C256" t="str">
            <v>NSE/BSE</v>
          </cell>
          <cell r="F256">
            <v>27828351</v>
          </cell>
          <cell r="G256">
            <v>17391304</v>
          </cell>
          <cell r="H256">
            <v>10437047</v>
          </cell>
          <cell r="I256">
            <v>45310</v>
          </cell>
          <cell r="J256">
            <v>45315</v>
          </cell>
          <cell r="L256">
            <v>10</v>
          </cell>
          <cell r="M256">
            <v>220</v>
          </cell>
          <cell r="N256">
            <v>230</v>
          </cell>
          <cell r="O256">
            <v>640.04999999999995</v>
          </cell>
          <cell r="P256">
            <v>45321</v>
          </cell>
          <cell r="AD256" t="str">
            <v>Uttar Pradesh</v>
          </cell>
          <cell r="AE256" t="str">
            <v>Central</v>
          </cell>
          <cell r="AG256" t="str">
            <v>Electronic Equipments/ Products</v>
          </cell>
        </row>
        <row r="257">
          <cell r="C257" t="str">
            <v>NSE</v>
          </cell>
          <cell r="F257">
            <v>4297000</v>
          </cell>
          <cell r="G257">
            <v>4137000</v>
          </cell>
          <cell r="H257">
            <v>160000</v>
          </cell>
          <cell r="I257">
            <v>45310</v>
          </cell>
          <cell r="J257">
            <v>45315</v>
          </cell>
          <cell r="L257">
            <v>10</v>
          </cell>
          <cell r="M257">
            <v>130</v>
          </cell>
          <cell r="N257">
            <v>140</v>
          </cell>
          <cell r="O257">
            <v>60.16</v>
          </cell>
          <cell r="P257">
            <v>45321</v>
          </cell>
          <cell r="AD257" t="str">
            <v>Haryana</v>
          </cell>
          <cell r="AE257" t="str">
            <v>Northern</v>
          </cell>
          <cell r="AG257" t="str">
            <v>Consumer Services</v>
          </cell>
        </row>
        <row r="258">
          <cell r="C258" t="str">
            <v>NSE</v>
          </cell>
          <cell r="F258">
            <v>4100000</v>
          </cell>
          <cell r="G258">
            <v>4100000</v>
          </cell>
          <cell r="H258">
            <v>0</v>
          </cell>
          <cell r="I258">
            <v>45310</v>
          </cell>
          <cell r="J258">
            <v>45315</v>
          </cell>
          <cell r="L258">
            <v>10</v>
          </cell>
          <cell r="M258">
            <v>60</v>
          </cell>
          <cell r="N258">
            <v>70</v>
          </cell>
          <cell r="O258">
            <v>28.7</v>
          </cell>
          <cell r="P258">
            <v>45321</v>
          </cell>
          <cell r="AD258" t="str">
            <v>Maharshtra</v>
          </cell>
          <cell r="AE258" t="str">
            <v>Western</v>
          </cell>
          <cell r="AG258" t="str">
            <v>Misc</v>
          </cell>
        </row>
        <row r="259">
          <cell r="C259" t="str">
            <v>NSE/BSE</v>
          </cell>
          <cell r="F259">
            <v>35075693</v>
          </cell>
          <cell r="G259">
            <v>27317073</v>
          </cell>
          <cell r="H259">
            <v>7758620</v>
          </cell>
          <cell r="I259">
            <v>45314</v>
          </cell>
          <cell r="J259">
            <v>45316</v>
          </cell>
          <cell r="L259">
            <v>2</v>
          </cell>
          <cell r="M259">
            <v>39</v>
          </cell>
          <cell r="N259">
            <v>41</v>
          </cell>
          <cell r="O259">
            <v>143.81030000000001</v>
          </cell>
          <cell r="P259">
            <v>45322</v>
          </cell>
          <cell r="AD259" t="str">
            <v>TELANGANA</v>
          </cell>
          <cell r="AE259" t="str">
            <v>Southern</v>
          </cell>
          <cell r="AG259" t="str">
            <v>Chemical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51"/>
  <sheetViews>
    <sheetView tabSelected="1" zoomScale="115" zoomScaleNormal="11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40625" defaultRowHeight="15" x14ac:dyDescent="0.25"/>
  <cols>
    <col min="1" max="1" width="8.85546875" style="1" customWidth="1"/>
    <col min="2" max="2" width="34.85546875" style="1" customWidth="1"/>
    <col min="3" max="3" width="16.7109375" style="1" bestFit="1" customWidth="1"/>
    <col min="4" max="4" width="16.5703125" style="1" customWidth="1"/>
    <col min="5" max="5" width="11.5703125" style="1" bestFit="1" customWidth="1"/>
    <col min="6" max="6" width="10.7109375" style="1" customWidth="1"/>
    <col min="7" max="7" width="15" style="1" bestFit="1" customWidth="1"/>
    <col min="8" max="8" width="11.7109375" style="1" customWidth="1"/>
    <col min="9" max="9" width="15.140625" style="1" customWidth="1"/>
    <col min="10" max="10" width="11.140625" style="1" customWidth="1"/>
    <col min="11" max="11" width="25.7109375" style="1" customWidth="1"/>
    <col min="12" max="12" width="34.42578125" style="1" customWidth="1"/>
    <col min="13" max="14" width="12.28515625" style="1" customWidth="1"/>
    <col min="15" max="15" width="11.5703125" style="1" customWidth="1"/>
    <col min="16" max="16" width="12.42578125" style="1" customWidth="1"/>
    <col min="17" max="17" width="11.7109375" style="1" customWidth="1"/>
    <col min="18" max="18" width="13.140625" style="1" customWidth="1"/>
    <col min="19" max="19" width="8.5703125" style="1" customWidth="1"/>
    <col min="20" max="20" width="10" style="1" customWidth="1"/>
    <col min="21" max="21" width="11.7109375" style="1" customWidth="1"/>
    <col min="22" max="22" width="14.5703125" style="1" customWidth="1"/>
    <col min="23" max="23" width="13" style="1" customWidth="1"/>
    <col min="24" max="24" width="23.140625" style="1" customWidth="1"/>
    <col min="25" max="25" width="11.42578125" style="1" customWidth="1"/>
    <col min="26" max="26" width="14.28515625" style="1" bestFit="1" customWidth="1"/>
    <col min="27" max="27" width="12.28515625" style="1" bestFit="1" customWidth="1"/>
    <col min="28" max="28" width="9.5703125" style="1" customWidth="1"/>
    <col min="29" max="29" width="7.85546875" style="1" customWidth="1"/>
    <col min="30" max="30" width="12.5703125" style="1" customWidth="1"/>
    <col min="31" max="31" width="10.42578125" style="1" customWidth="1"/>
    <col min="32" max="32" width="9.140625" style="2" customWidth="1"/>
    <col min="33" max="33" width="9.140625" style="2"/>
    <col min="34" max="34" width="14" style="2" bestFit="1" customWidth="1"/>
    <col min="35" max="42" width="9.140625" style="2"/>
    <col min="43" max="44" width="9.7109375" style="2" bestFit="1" customWidth="1"/>
    <col min="45" max="16384" width="9.140625" style="2"/>
  </cols>
  <sheetData>
    <row r="1" spans="1:32" s="8" customFormat="1" ht="42.75" x14ac:dyDescent="0.25">
      <c r="A1" s="5" t="s">
        <v>28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24</v>
      </c>
      <c r="I1" s="5" t="s">
        <v>29</v>
      </c>
      <c r="J1" s="5" t="s">
        <v>7</v>
      </c>
      <c r="K1" s="7" t="s">
        <v>8</v>
      </c>
      <c r="L1" s="32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6" t="s">
        <v>17</v>
      </c>
      <c r="U1" s="6" t="s">
        <v>18</v>
      </c>
      <c r="V1" s="5" t="s">
        <v>19</v>
      </c>
      <c r="W1" s="5" t="s">
        <v>25</v>
      </c>
      <c r="X1" s="5" t="s">
        <v>26</v>
      </c>
      <c r="Y1" s="5" t="s">
        <v>20</v>
      </c>
      <c r="Z1" s="6" t="s">
        <v>38</v>
      </c>
      <c r="AA1" s="6" t="s">
        <v>21</v>
      </c>
      <c r="AB1" s="6" t="s">
        <v>22</v>
      </c>
      <c r="AC1" s="6" t="s">
        <v>23</v>
      </c>
      <c r="AD1" s="5" t="s">
        <v>27</v>
      </c>
      <c r="AE1" s="8" t="s">
        <v>0</v>
      </c>
      <c r="AF1" s="9"/>
    </row>
    <row r="2" spans="1:32" x14ac:dyDescent="0.25">
      <c r="A2" s="1">
        <v>1</v>
      </c>
      <c r="B2" s="27" t="s">
        <v>52</v>
      </c>
      <c r="C2" s="1" t="s">
        <v>78</v>
      </c>
      <c r="E2" s="4" t="s">
        <v>30</v>
      </c>
      <c r="F2" s="1" t="str">
        <f>'[1]Working 23-24'!C246</f>
        <v>NSE</v>
      </c>
      <c r="G2" s="1" t="s">
        <v>35</v>
      </c>
      <c r="H2" s="3" t="s">
        <v>32</v>
      </c>
      <c r="I2" s="3" t="s">
        <v>33</v>
      </c>
      <c r="J2" s="3" t="s">
        <v>33</v>
      </c>
      <c r="K2" s="31" t="s">
        <v>44</v>
      </c>
      <c r="L2" s="27" t="s">
        <v>43</v>
      </c>
      <c r="M2" s="1">
        <f>'[1]Working 23-24'!F246</f>
        <v>3480000</v>
      </c>
      <c r="N2" s="1">
        <f>'[1]Working 23-24'!G246</f>
        <v>3480000</v>
      </c>
      <c r="O2" s="1">
        <f>'[1]Working 23-24'!H246</f>
        <v>0</v>
      </c>
      <c r="P2" s="10">
        <f>'[1]Working 23-24'!I246</f>
        <v>45281</v>
      </c>
      <c r="Q2" s="10">
        <f>'[1]Working 23-24'!J246</f>
        <v>45287</v>
      </c>
      <c r="R2" s="10">
        <f>'[1]Working 23-24'!P246</f>
        <v>45292</v>
      </c>
      <c r="S2" s="1">
        <f>'[1]Working 23-24'!L246</f>
        <v>10</v>
      </c>
      <c r="T2" s="1">
        <f>'[1]Working 23-24'!M246</f>
        <v>170</v>
      </c>
      <c r="U2" s="1">
        <f>'[1]Working 23-24'!N246</f>
        <v>180</v>
      </c>
      <c r="V2" s="11">
        <f>'[1]Working 23-24'!O246</f>
        <v>62.64</v>
      </c>
      <c r="W2" s="1">
        <v>3937</v>
      </c>
      <c r="X2" s="27" t="s">
        <v>77</v>
      </c>
      <c r="Y2" s="10">
        <v>45288</v>
      </c>
      <c r="Z2" s="1" t="str">
        <f>'[1]Working 23-24'!AD246</f>
        <v>TELANGANA</v>
      </c>
      <c r="AA2" s="1" t="str">
        <f>'[1]Working 23-24'!AE246</f>
        <v>Southern</v>
      </c>
      <c r="AB2" s="27" t="str">
        <f>'[1]Working 23-24'!AG246</f>
        <v>Misc</v>
      </c>
      <c r="AD2" s="1">
        <v>15</v>
      </c>
    </row>
    <row r="3" spans="1:32" x14ac:dyDescent="0.25">
      <c r="A3" s="1">
        <v>2</v>
      </c>
      <c r="B3" s="27" t="s">
        <v>53</v>
      </c>
      <c r="C3" s="1" t="s">
        <v>79</v>
      </c>
      <c r="E3" s="4" t="s">
        <v>30</v>
      </c>
      <c r="F3" s="1" t="str">
        <f>'[1]Working 23-24'!C247</f>
        <v>NSE</v>
      </c>
      <c r="G3" s="1" t="s">
        <v>35</v>
      </c>
      <c r="H3" s="3" t="s">
        <v>32</v>
      </c>
      <c r="I3" s="3" t="s">
        <v>33</v>
      </c>
      <c r="J3" s="3" t="s">
        <v>33</v>
      </c>
      <c r="K3" s="27" t="s">
        <v>47</v>
      </c>
      <c r="L3" s="27" t="s">
        <v>66</v>
      </c>
      <c r="M3" s="1">
        <f>'[1]Working 23-24'!F247</f>
        <v>4998000</v>
      </c>
      <c r="N3" s="1">
        <f>'[1]Working 23-24'!G247</f>
        <v>4998000</v>
      </c>
      <c r="O3" s="1">
        <f>'[1]Working 23-24'!H247</f>
        <v>0</v>
      </c>
      <c r="P3" s="10">
        <f>'[1]Working 23-24'!I247</f>
        <v>45287</v>
      </c>
      <c r="Q3" s="10">
        <f>'[1]Working 23-24'!J247</f>
        <v>45289</v>
      </c>
      <c r="R3" s="10">
        <f>'[1]Working 23-24'!P247</f>
        <v>45294</v>
      </c>
      <c r="S3" s="1">
        <f>'[1]Working 23-24'!L247</f>
        <v>10</v>
      </c>
      <c r="T3" s="1">
        <f>'[1]Working 23-24'!M247</f>
        <v>45</v>
      </c>
      <c r="U3" s="1">
        <f>'[1]Working 23-24'!N247</f>
        <v>55</v>
      </c>
      <c r="V3" s="11">
        <f>'[1]Working 23-24'!O247</f>
        <v>27.489000000000001</v>
      </c>
      <c r="W3" s="1">
        <v>1155</v>
      </c>
      <c r="X3" s="27" t="s">
        <v>37</v>
      </c>
      <c r="Y3" s="10">
        <v>45293</v>
      </c>
      <c r="Z3" s="1" t="str">
        <f>'[1]Working 23-24'!AD247</f>
        <v>Maharshtra</v>
      </c>
      <c r="AA3" s="1" t="str">
        <f>'[1]Working 23-24'!AE247</f>
        <v>Western</v>
      </c>
      <c r="AB3" s="27" t="str">
        <f>'[1]Working 23-24'!AG247</f>
        <v>Electronic Equipments/ Products</v>
      </c>
      <c r="AD3" s="1">
        <v>50.2</v>
      </c>
    </row>
    <row r="4" spans="1:32" x14ac:dyDescent="0.25">
      <c r="A4" s="1">
        <v>3</v>
      </c>
      <c r="B4" s="27" t="s">
        <v>54</v>
      </c>
      <c r="C4" s="1" t="s">
        <v>80</v>
      </c>
      <c r="E4" s="4" t="s">
        <v>30</v>
      </c>
      <c r="F4" s="1" t="str">
        <f>'[1]Working 23-24'!C248</f>
        <v>NSE</v>
      </c>
      <c r="G4" s="1" t="s">
        <v>35</v>
      </c>
      <c r="H4" s="3" t="s">
        <v>32</v>
      </c>
      <c r="I4" s="3" t="s">
        <v>33</v>
      </c>
      <c r="J4" s="3" t="s">
        <v>33</v>
      </c>
      <c r="K4" s="27" t="s">
        <v>46</v>
      </c>
      <c r="L4" s="27" t="s">
        <v>45</v>
      </c>
      <c r="M4" s="1">
        <f>'[1]Working 23-24'!F248</f>
        <v>2658000</v>
      </c>
      <c r="N4" s="1">
        <f>'[1]Working 23-24'!G248</f>
        <v>2658000</v>
      </c>
      <c r="O4" s="1">
        <f>'[1]Working 23-24'!H248</f>
        <v>0</v>
      </c>
      <c r="P4" s="10">
        <f>'[1]Working 23-24'!I248</f>
        <v>45287</v>
      </c>
      <c r="Q4" s="10">
        <f>'[1]Working 23-24'!J248</f>
        <v>45289</v>
      </c>
      <c r="R4" s="10">
        <f>'[1]Working 23-24'!P248</f>
        <v>45294</v>
      </c>
      <c r="S4" s="1">
        <f>'[1]Working 23-24'!L248</f>
        <v>10</v>
      </c>
      <c r="T4" s="1">
        <f>'[1]Working 23-24'!M248</f>
        <v>26</v>
      </c>
      <c r="U4" s="1">
        <f>'[1]Working 23-24'!N248</f>
        <v>36</v>
      </c>
      <c r="V4" s="11">
        <v>9.5679999999999996</v>
      </c>
      <c r="W4" s="1">
        <v>712</v>
      </c>
      <c r="X4" s="27" t="s">
        <v>36</v>
      </c>
      <c r="Y4" s="10">
        <v>45292</v>
      </c>
      <c r="Z4" s="1" t="str">
        <f>'[1]Working 23-24'!AD248</f>
        <v>TELANGANA</v>
      </c>
      <c r="AA4" s="1" t="str">
        <f>'[1]Working 23-24'!AE248</f>
        <v>Southern</v>
      </c>
      <c r="AB4" s="27" t="str">
        <f>'[1]Working 23-24'!AG248</f>
        <v>Misc</v>
      </c>
      <c r="AD4" s="1">
        <v>15</v>
      </c>
    </row>
    <row r="5" spans="1:32" x14ac:dyDescent="0.25">
      <c r="A5" s="1">
        <v>4</v>
      </c>
      <c r="B5" s="27" t="s">
        <v>55</v>
      </c>
      <c r="C5" s="1" t="s">
        <v>81</v>
      </c>
      <c r="E5" s="4" t="s">
        <v>30</v>
      </c>
      <c r="F5" s="1" t="str">
        <f>'[1]Working 23-24'!C249</f>
        <v>NSE</v>
      </c>
      <c r="G5" s="1" t="s">
        <v>35</v>
      </c>
      <c r="H5" s="3" t="s">
        <v>32</v>
      </c>
      <c r="I5" s="3" t="s">
        <v>33</v>
      </c>
      <c r="J5" s="3" t="s">
        <v>33</v>
      </c>
      <c r="K5" s="27" t="s">
        <v>39</v>
      </c>
      <c r="L5" s="27" t="s">
        <v>34</v>
      </c>
      <c r="M5" s="1">
        <f>'[1]Working 23-24'!F249</f>
        <v>2950000</v>
      </c>
      <c r="N5" s="1">
        <f>'[1]Working 23-24'!G249</f>
        <v>2950000</v>
      </c>
      <c r="O5" s="1">
        <f>'[1]Working 23-24'!H249</f>
        <v>0</v>
      </c>
      <c r="P5" s="10">
        <f>'[1]Working 23-24'!I249</f>
        <v>45288</v>
      </c>
      <c r="Q5" s="10">
        <f>'[1]Working 23-24'!J249</f>
        <v>45293</v>
      </c>
      <c r="R5" s="10">
        <f>'[1]Working 23-24'!P249</f>
        <v>45296</v>
      </c>
      <c r="S5" s="1">
        <f>'[1]Working 23-24'!L249</f>
        <v>10</v>
      </c>
      <c r="T5" s="1">
        <f>'[1]Working 23-24'!M249</f>
        <v>44</v>
      </c>
      <c r="U5" s="1">
        <f>'[1]Working 23-24'!N249</f>
        <v>54</v>
      </c>
      <c r="V5" s="11">
        <f>'[1]Working 23-24'!O249</f>
        <v>15.93</v>
      </c>
      <c r="W5" s="1">
        <v>755</v>
      </c>
      <c r="X5" s="27" t="s">
        <v>37</v>
      </c>
      <c r="Y5" s="10">
        <v>45294</v>
      </c>
      <c r="Z5" s="1" t="str">
        <f>'[1]Working 23-24'!AD249</f>
        <v>Rajasthan</v>
      </c>
      <c r="AA5" s="1" t="str">
        <f>'[1]Working 23-24'!AE249</f>
        <v>Northern</v>
      </c>
      <c r="AB5" s="27" t="str">
        <f>'[1]Working 23-24'!AG249</f>
        <v>Engineering</v>
      </c>
      <c r="AD5" s="1">
        <v>12.35</v>
      </c>
    </row>
    <row r="6" spans="1:32" x14ac:dyDescent="0.25">
      <c r="A6" s="1">
        <v>5</v>
      </c>
      <c r="B6" s="27" t="s">
        <v>56</v>
      </c>
      <c r="C6" s="1" t="s">
        <v>82</v>
      </c>
      <c r="E6" s="4" t="s">
        <v>30</v>
      </c>
      <c r="F6" s="1" t="str">
        <f>'[1]Working 23-24'!C250</f>
        <v>NSE</v>
      </c>
      <c r="G6" s="1" t="s">
        <v>35</v>
      </c>
      <c r="H6" s="3" t="s">
        <v>32</v>
      </c>
      <c r="I6" s="3" t="s">
        <v>33</v>
      </c>
      <c r="J6" s="3" t="s">
        <v>33</v>
      </c>
      <c r="K6" s="27" t="s">
        <v>67</v>
      </c>
      <c r="L6" s="27" t="s">
        <v>40</v>
      </c>
      <c r="M6" s="1">
        <f>'[1]Working 23-24'!F250</f>
        <v>4880000</v>
      </c>
      <c r="N6" s="1">
        <f>'[1]Working 23-24'!G250</f>
        <v>3380000</v>
      </c>
      <c r="O6" s="1">
        <f>'[1]Working 23-24'!H250</f>
        <v>1500000</v>
      </c>
      <c r="P6" s="10">
        <f>'[1]Working 23-24'!I250</f>
        <v>45289</v>
      </c>
      <c r="Q6" s="10">
        <f>'[1]Working 23-24'!J250</f>
        <v>45294</v>
      </c>
      <c r="R6" s="10">
        <f>'[1]Working 23-24'!P250</f>
        <v>45299</v>
      </c>
      <c r="S6" s="1">
        <f>'[1]Working 23-24'!L250</f>
        <v>10</v>
      </c>
      <c r="T6" s="1">
        <f>'[1]Working 23-24'!M250</f>
        <v>65</v>
      </c>
      <c r="U6" s="1">
        <f>'[1]Working 23-24'!N250</f>
        <v>75</v>
      </c>
      <c r="V6" s="11">
        <f>'[1]Working 23-24'!O250</f>
        <v>36.6</v>
      </c>
      <c r="W6" s="1">
        <v>1484</v>
      </c>
      <c r="X6" s="27" t="s">
        <v>37</v>
      </c>
      <c r="Y6" s="10">
        <v>45295</v>
      </c>
      <c r="Z6" s="1" t="str">
        <f>'[1]Working 23-24'!AD250</f>
        <v>New Delhi</v>
      </c>
      <c r="AA6" s="1" t="str">
        <f>'[1]Working 23-24'!AE250</f>
        <v>Northern</v>
      </c>
      <c r="AB6" s="27" t="str">
        <f>'[1]Working 23-24'!AG250</f>
        <v>Misc</v>
      </c>
      <c r="AD6" s="1">
        <v>53.997</v>
      </c>
    </row>
    <row r="7" spans="1:32" x14ac:dyDescent="0.25">
      <c r="A7" s="1">
        <v>6</v>
      </c>
      <c r="B7" s="27" t="s">
        <v>57</v>
      </c>
      <c r="C7" s="1" t="s">
        <v>83</v>
      </c>
      <c r="E7" s="4" t="s">
        <v>30</v>
      </c>
      <c r="F7" s="1" t="str">
        <f>'[1]Working 23-24'!C251</f>
        <v>NSE/BSE</v>
      </c>
      <c r="G7" s="1" t="s">
        <v>31</v>
      </c>
      <c r="H7" s="3" t="s">
        <v>32</v>
      </c>
      <c r="I7" s="3" t="s">
        <v>33</v>
      </c>
      <c r="J7" s="3" t="s">
        <v>33</v>
      </c>
      <c r="K7" s="27" t="s">
        <v>68</v>
      </c>
      <c r="L7" s="27" t="s">
        <v>51</v>
      </c>
      <c r="M7" s="1">
        <f>'[1]Working 23-24'!F251</f>
        <v>30218649</v>
      </c>
      <c r="N7" s="1">
        <f>'[1]Working 23-24'!G251</f>
        <v>30218649</v>
      </c>
      <c r="O7" s="1">
        <f>'[1]Working 23-24'!H251</f>
        <v>0</v>
      </c>
      <c r="P7" s="10">
        <f>'[1]Working 23-24'!I251</f>
        <v>45300</v>
      </c>
      <c r="Q7" s="10">
        <f>'[1]Working 23-24'!J251</f>
        <v>45302</v>
      </c>
      <c r="R7" s="10">
        <f>'[1]Working 23-24'!P251</f>
        <v>45307</v>
      </c>
      <c r="S7" s="1">
        <f>'[1]Working 23-24'!L251</f>
        <v>2</v>
      </c>
      <c r="T7" s="1">
        <f>'[1]Working 23-24'!M251</f>
        <v>329</v>
      </c>
      <c r="U7" s="1">
        <f>'[1]Working 23-24'!N251</f>
        <v>331</v>
      </c>
      <c r="V7" s="11">
        <f>'[1]Working 23-24'!O251</f>
        <v>1000.24</v>
      </c>
      <c r="W7" s="1">
        <v>75226</v>
      </c>
      <c r="X7" s="27" t="s">
        <v>49</v>
      </c>
      <c r="Y7" s="10">
        <v>45303</v>
      </c>
      <c r="Z7" s="1" t="str">
        <f>'[1]Working 23-24'!AD251</f>
        <v>Gujarat</v>
      </c>
      <c r="AA7" s="1" t="str">
        <f>'[1]Working 23-24'!AE251</f>
        <v>Western</v>
      </c>
      <c r="AB7" s="27" t="str">
        <f>'[1]Working 23-24'!AG251</f>
        <v>Misc</v>
      </c>
      <c r="AD7" s="1">
        <v>505.46</v>
      </c>
    </row>
    <row r="8" spans="1:32" x14ac:dyDescent="0.25">
      <c r="A8" s="1">
        <v>7</v>
      </c>
      <c r="B8" s="27" t="s">
        <v>58</v>
      </c>
      <c r="C8" s="1" t="s">
        <v>84</v>
      </c>
      <c r="E8" s="4" t="s">
        <v>30</v>
      </c>
      <c r="F8" s="1" t="str">
        <f>'[1]Working 23-24'!C252</f>
        <v>NSE</v>
      </c>
      <c r="G8" s="1" t="s">
        <v>35</v>
      </c>
      <c r="H8" s="3" t="s">
        <v>32</v>
      </c>
      <c r="I8" s="3" t="s">
        <v>33</v>
      </c>
      <c r="J8" s="3" t="s">
        <v>33</v>
      </c>
      <c r="K8" s="27" t="s">
        <v>69</v>
      </c>
      <c r="L8" s="27" t="s">
        <v>41</v>
      </c>
      <c r="M8" s="1">
        <f>'[1]Working 23-24'!F252</f>
        <v>6550000</v>
      </c>
      <c r="N8" s="1">
        <f>'[1]Working 23-24'!G252</f>
        <v>6550000</v>
      </c>
      <c r="O8" s="1">
        <f>'[1]Working 23-24'!H252</f>
        <v>0</v>
      </c>
      <c r="P8" s="10">
        <f>'[1]Working 23-24'!I252</f>
        <v>45300</v>
      </c>
      <c r="Q8" s="10">
        <f>'[1]Working 23-24'!J252</f>
        <v>45302</v>
      </c>
      <c r="R8" s="10">
        <f>'[1]Working 23-24'!P252</f>
        <v>45307</v>
      </c>
      <c r="S8" s="1">
        <f>'[1]Working 23-24'!L252</f>
        <v>10</v>
      </c>
      <c r="T8" s="1">
        <f>'[1]Working 23-24'!M252</f>
        <v>41</v>
      </c>
      <c r="U8" s="1">
        <f>'[1]Working 23-24'!N252</f>
        <v>51</v>
      </c>
      <c r="V8" s="11">
        <f>'[1]Working 23-24'!O252</f>
        <v>33.409999999999997</v>
      </c>
      <c r="W8" s="1">
        <v>2811</v>
      </c>
      <c r="X8" s="27" t="s">
        <v>36</v>
      </c>
      <c r="Y8" s="10">
        <v>45303</v>
      </c>
      <c r="Z8" s="1" t="str">
        <f>'[1]Working 23-24'!AD252</f>
        <v>Gujarat</v>
      </c>
      <c r="AA8" s="1" t="str">
        <f>'[1]Working 23-24'!AE252</f>
        <v>Western</v>
      </c>
      <c r="AB8" s="27" t="str">
        <f>'[1]Working 23-24'!AG252</f>
        <v>Finance</v>
      </c>
      <c r="AD8" s="1">
        <v>17.5</v>
      </c>
    </row>
    <row r="9" spans="1:32" x14ac:dyDescent="0.25">
      <c r="A9" s="1">
        <v>8</v>
      </c>
      <c r="B9" s="27" t="s">
        <v>59</v>
      </c>
      <c r="C9" s="1" t="s">
        <v>85</v>
      </c>
      <c r="E9" s="4" t="s">
        <v>30</v>
      </c>
      <c r="F9" s="1" t="str">
        <f>'[1]Working 23-24'!C253</f>
        <v>NSE</v>
      </c>
      <c r="G9" s="1" t="s">
        <v>35</v>
      </c>
      <c r="H9" s="3" t="s">
        <v>32</v>
      </c>
      <c r="I9" s="3" t="s">
        <v>33</v>
      </c>
      <c r="J9" s="3" t="s">
        <v>33</v>
      </c>
      <c r="K9" s="27" t="s">
        <v>42</v>
      </c>
      <c r="L9" s="27" t="s">
        <v>51</v>
      </c>
      <c r="M9" s="1">
        <f>'[1]Working 23-24'!F253</f>
        <v>5200000</v>
      </c>
      <c r="N9" s="1">
        <f>'[1]Working 23-24'!G253</f>
        <v>5200000</v>
      </c>
      <c r="O9" s="1">
        <f>'[1]Working 23-24'!H253</f>
        <v>0</v>
      </c>
      <c r="P9" s="10">
        <f>'[1]Working 23-24'!I253</f>
        <v>45302</v>
      </c>
      <c r="Q9" s="10">
        <f>'[1]Working 23-24'!J253</f>
        <v>45306</v>
      </c>
      <c r="R9" s="10">
        <f>'[1]Working 23-24'!P253</f>
        <v>45309</v>
      </c>
      <c r="S9" s="1">
        <f>'[1]Working 23-24'!L253</f>
        <v>10</v>
      </c>
      <c r="T9" s="1">
        <f>'[1]Working 23-24'!M253</f>
        <v>44</v>
      </c>
      <c r="U9" s="1">
        <f>'[1]Working 23-24'!N253</f>
        <v>54</v>
      </c>
      <c r="V9" s="11">
        <f>'[1]Working 23-24'!O253</f>
        <v>28.08</v>
      </c>
      <c r="W9" s="1">
        <v>1276</v>
      </c>
      <c r="X9" s="27" t="s">
        <v>37</v>
      </c>
      <c r="Y9" s="10">
        <v>45307</v>
      </c>
      <c r="Z9" s="1" t="str">
        <f>'[1]Working 23-24'!AD253</f>
        <v>Gujarat</v>
      </c>
      <c r="AA9" s="1" t="str">
        <f>'[1]Working 23-24'!AE253</f>
        <v>Western</v>
      </c>
      <c r="AB9" s="27" t="str">
        <f>'[1]Working 23-24'!AG253</f>
        <v>Misc</v>
      </c>
      <c r="AD9" s="1">
        <v>7.0119999999999996</v>
      </c>
    </row>
    <row r="10" spans="1:32" ht="12.75" customHeight="1" x14ac:dyDescent="0.25">
      <c r="A10" s="1">
        <v>9</v>
      </c>
      <c r="B10" s="27" t="s">
        <v>60</v>
      </c>
      <c r="C10" s="1" t="s">
        <v>86</v>
      </c>
      <c r="E10" s="4" t="s">
        <v>30</v>
      </c>
      <c r="F10" s="1" t="str">
        <f>'[1]Working 23-24'!C254</f>
        <v>NSE/BSE</v>
      </c>
      <c r="G10" s="1" t="s">
        <v>31</v>
      </c>
      <c r="H10" s="3" t="s">
        <v>32</v>
      </c>
      <c r="I10" s="3" t="s">
        <v>33</v>
      </c>
      <c r="J10" s="3" t="s">
        <v>33</v>
      </c>
      <c r="K10" s="31" t="s">
        <v>70</v>
      </c>
      <c r="L10" s="27" t="s">
        <v>51</v>
      </c>
      <c r="M10" s="1">
        <f>'[1]Working 23-24'!F254</f>
        <v>28028168</v>
      </c>
      <c r="N10" s="1">
        <f>'[1]Working 23-24'!G254</f>
        <v>0</v>
      </c>
      <c r="O10" s="1">
        <f>'[1]Working 23-24'!H254</f>
        <v>28028168</v>
      </c>
      <c r="P10" s="10">
        <f>'[1]Working 23-24'!I254</f>
        <v>45306</v>
      </c>
      <c r="Q10" s="10">
        <f>'[1]Working 23-24'!J254</f>
        <v>45308</v>
      </c>
      <c r="R10" s="10">
        <f>'[1]Working 23-24'!P254</f>
        <v>45314</v>
      </c>
      <c r="S10" s="1">
        <f>'[1]Working 23-24'!L254</f>
        <v>5</v>
      </c>
      <c r="T10" s="1">
        <f>'[1]Working 23-24'!M254</f>
        <v>413</v>
      </c>
      <c r="U10" s="1">
        <f>'[1]Working 23-24'!N254</f>
        <v>418</v>
      </c>
      <c r="V10" s="11">
        <f>'[1]Working 23-24'!O254</f>
        <v>1171.58</v>
      </c>
      <c r="W10" s="1">
        <v>288991</v>
      </c>
      <c r="X10" s="27" t="s">
        <v>48</v>
      </c>
      <c r="Y10" s="10">
        <v>45309</v>
      </c>
      <c r="Z10" s="1" t="str">
        <f>'[1]Working 23-24'!AD254</f>
        <v>Karnataka</v>
      </c>
      <c r="AA10" s="1" t="str">
        <f>'[1]Working 23-24'!AE254</f>
        <v>Southern</v>
      </c>
      <c r="AB10" s="27" t="str">
        <f>'[1]Working 23-24'!AG254</f>
        <v>Insurance</v>
      </c>
      <c r="AD10" s="1">
        <v>655.23</v>
      </c>
    </row>
    <row r="11" spans="1:32" ht="30" x14ac:dyDescent="0.25">
      <c r="A11" s="1">
        <v>10</v>
      </c>
      <c r="B11" s="27" t="s">
        <v>61</v>
      </c>
      <c r="C11" s="1" t="s">
        <v>87</v>
      </c>
      <c r="E11" s="4" t="s">
        <v>30</v>
      </c>
      <c r="F11" s="1" t="str">
        <f>'[1]Working 23-24'!C255</f>
        <v>NSE</v>
      </c>
      <c r="G11" s="1" t="s">
        <v>35</v>
      </c>
      <c r="H11" s="3" t="s">
        <v>32</v>
      </c>
      <c r="I11" s="3" t="s">
        <v>33</v>
      </c>
      <c r="J11" s="3" t="s">
        <v>33</v>
      </c>
      <c r="K11" s="31" t="s">
        <v>71</v>
      </c>
      <c r="L11" s="27" t="s">
        <v>41</v>
      </c>
      <c r="M11" s="1">
        <f>'[1]Working 23-24'!F255</f>
        <v>6140000</v>
      </c>
      <c r="N11" s="1">
        <f>'[1]Working 23-24'!G255</f>
        <v>6140000</v>
      </c>
      <c r="O11" s="1">
        <f>'[1]Working 23-24'!H255</f>
        <v>0</v>
      </c>
      <c r="P11" s="10">
        <f>'[1]Working 23-24'!I255</f>
        <v>45306</v>
      </c>
      <c r="Q11" s="10">
        <f>'[1]Working 23-24'!J255</f>
        <v>45308</v>
      </c>
      <c r="R11" s="10">
        <f>'[1]Working 23-24'!P255</f>
        <v>45314</v>
      </c>
      <c r="S11" s="1">
        <f>'[1]Working 23-24'!L255</f>
        <v>10</v>
      </c>
      <c r="T11" s="1">
        <f>'[1]Working 23-24'!M255</f>
        <v>23</v>
      </c>
      <c r="U11" s="1">
        <f>'[1]Working 23-24'!N255</f>
        <v>33</v>
      </c>
      <c r="V11" s="11">
        <f>'[1]Working 23-24'!O255</f>
        <v>20.260000000000002</v>
      </c>
      <c r="W11" s="1">
        <v>800</v>
      </c>
      <c r="X11" s="27" t="s">
        <v>37</v>
      </c>
      <c r="Y11" s="10">
        <v>45309</v>
      </c>
      <c r="Z11" s="1" t="str">
        <f>'[1]Working 23-24'!AD255</f>
        <v>New Delhi</v>
      </c>
      <c r="AA11" s="1" t="str">
        <f>'[1]Working 23-24'!AE255</f>
        <v>Northern</v>
      </c>
      <c r="AB11" s="27" t="str">
        <f>'[1]Working 23-24'!AG255</f>
        <v>Entertainment</v>
      </c>
      <c r="AD11" s="1">
        <v>19.456</v>
      </c>
    </row>
    <row r="12" spans="1:32" x14ac:dyDescent="0.25">
      <c r="A12" s="1">
        <v>11</v>
      </c>
      <c r="B12" s="27" t="s">
        <v>62</v>
      </c>
      <c r="C12" s="1" t="s">
        <v>88</v>
      </c>
      <c r="E12" s="4" t="s">
        <v>30</v>
      </c>
      <c r="F12" s="1" t="str">
        <f>'[1]Working 23-24'!C256</f>
        <v>NSE/BSE</v>
      </c>
      <c r="G12" s="1" t="s">
        <v>31</v>
      </c>
      <c r="H12" s="3" t="s">
        <v>32</v>
      </c>
      <c r="I12" s="3" t="s">
        <v>33</v>
      </c>
      <c r="J12" s="3" t="s">
        <v>33</v>
      </c>
      <c r="K12" s="27" t="s">
        <v>72</v>
      </c>
      <c r="L12" s="27" t="s">
        <v>50</v>
      </c>
      <c r="M12" s="1">
        <f>'[1]Working 23-24'!F256</f>
        <v>27828351</v>
      </c>
      <c r="N12" s="1">
        <f>'[1]Working 23-24'!G256</f>
        <v>17391304</v>
      </c>
      <c r="O12" s="1">
        <f>'[1]Working 23-24'!H256</f>
        <v>10437047</v>
      </c>
      <c r="P12" s="10">
        <f>'[1]Working 23-24'!I256</f>
        <v>45310</v>
      </c>
      <c r="Q12" s="10">
        <f>'[1]Working 23-24'!J256</f>
        <v>45315</v>
      </c>
      <c r="R12" s="10">
        <f>'[1]Working 23-24'!P256</f>
        <v>45321</v>
      </c>
      <c r="S12" s="1">
        <f>'[1]Working 23-24'!L256</f>
        <v>10</v>
      </c>
      <c r="T12" s="1">
        <f>'[1]Working 23-24'!M256</f>
        <v>220</v>
      </c>
      <c r="U12" s="1">
        <f>'[1]Working 23-24'!N256</f>
        <v>230</v>
      </c>
      <c r="V12" s="11">
        <f>'[1]Working 23-24'!O256</f>
        <v>640.04999999999995</v>
      </c>
      <c r="W12" s="1">
        <v>154483</v>
      </c>
      <c r="X12" s="27" t="s">
        <v>48</v>
      </c>
      <c r="Y12" s="10">
        <v>45316</v>
      </c>
      <c r="Z12" s="1" t="str">
        <f>'[1]Working 23-24'!AD256</f>
        <v>Uttar Pradesh</v>
      </c>
      <c r="AA12" s="1" t="str">
        <f>'[1]Working 23-24'!AE256</f>
        <v>Central</v>
      </c>
      <c r="AB12" s="27" t="str">
        <f>'[1]Working 23-24'!AG256</f>
        <v>Electronic Equipments/ Products</v>
      </c>
      <c r="AD12" s="1">
        <v>203.17</v>
      </c>
    </row>
    <row r="13" spans="1:32" x14ac:dyDescent="0.25">
      <c r="A13" s="1">
        <v>12</v>
      </c>
      <c r="B13" s="27" t="s">
        <v>63</v>
      </c>
      <c r="C13" s="1" t="s">
        <v>89</v>
      </c>
      <c r="E13" s="4" t="s">
        <v>30</v>
      </c>
      <c r="F13" s="1" t="str">
        <f>'[1]Working 23-24'!C257</f>
        <v>NSE</v>
      </c>
      <c r="G13" s="1" t="s">
        <v>35</v>
      </c>
      <c r="H13" s="3" t="s">
        <v>32</v>
      </c>
      <c r="I13" s="3" t="s">
        <v>33</v>
      </c>
      <c r="J13" s="3" t="s">
        <v>33</v>
      </c>
      <c r="K13" s="27" t="s">
        <v>47</v>
      </c>
      <c r="L13" s="27" t="s">
        <v>73</v>
      </c>
      <c r="M13" s="1">
        <f>'[1]Working 23-24'!F257</f>
        <v>4297000</v>
      </c>
      <c r="N13" s="1">
        <f>'[1]Working 23-24'!G257</f>
        <v>4137000</v>
      </c>
      <c r="O13" s="1">
        <f>'[1]Working 23-24'!H257</f>
        <v>160000</v>
      </c>
      <c r="P13" s="10">
        <f>'[1]Working 23-24'!I257</f>
        <v>45310</v>
      </c>
      <c r="Q13" s="10">
        <f>'[1]Working 23-24'!J257</f>
        <v>45315</v>
      </c>
      <c r="R13" s="10">
        <f>'[1]Working 23-24'!P257</f>
        <v>45321</v>
      </c>
      <c r="S13" s="1">
        <f>'[1]Working 23-24'!L257</f>
        <v>10</v>
      </c>
      <c r="T13" s="1">
        <f>'[1]Working 23-24'!M257</f>
        <v>130</v>
      </c>
      <c r="U13" s="1">
        <f>'[1]Working 23-24'!N257</f>
        <v>140</v>
      </c>
      <c r="V13" s="11">
        <f>'[1]Working 23-24'!O257</f>
        <v>60.16</v>
      </c>
      <c r="W13" s="1">
        <v>1973</v>
      </c>
      <c r="X13" s="27" t="s">
        <v>37</v>
      </c>
      <c r="Y13" s="10">
        <v>45316</v>
      </c>
      <c r="Z13" s="1" t="str">
        <f>'[1]Working 23-24'!AD257</f>
        <v>Haryana</v>
      </c>
      <c r="AA13" s="1" t="str">
        <f>'[1]Working 23-24'!AE257</f>
        <v>Northern</v>
      </c>
      <c r="AB13" s="27" t="str">
        <f>'[1]Working 23-24'!AG257</f>
        <v>Consumer Services</v>
      </c>
      <c r="AD13" s="1">
        <v>103.23699999999999</v>
      </c>
    </row>
    <row r="14" spans="1:32" x14ac:dyDescent="0.25">
      <c r="A14" s="1">
        <v>13</v>
      </c>
      <c r="B14" s="27" t="s">
        <v>64</v>
      </c>
      <c r="C14" s="1" t="s">
        <v>90</v>
      </c>
      <c r="E14" s="4" t="s">
        <v>30</v>
      </c>
      <c r="F14" s="1" t="str">
        <f>'[1]Working 23-24'!C258</f>
        <v>NSE</v>
      </c>
      <c r="G14" s="1" t="s">
        <v>35</v>
      </c>
      <c r="H14" s="3" t="s">
        <v>32</v>
      </c>
      <c r="I14" s="3" t="s">
        <v>33</v>
      </c>
      <c r="J14" s="3" t="s">
        <v>33</v>
      </c>
      <c r="K14" s="27" t="s">
        <v>42</v>
      </c>
      <c r="L14" s="27" t="s">
        <v>74</v>
      </c>
      <c r="M14" s="1">
        <f>'[1]Working 23-24'!F258</f>
        <v>4100000</v>
      </c>
      <c r="N14" s="1">
        <f>'[1]Working 23-24'!G258</f>
        <v>4100000</v>
      </c>
      <c r="O14" s="1">
        <f>'[1]Working 23-24'!H258</f>
        <v>0</v>
      </c>
      <c r="P14" s="10">
        <f>'[1]Working 23-24'!I258</f>
        <v>45310</v>
      </c>
      <c r="Q14" s="10">
        <f>'[1]Working 23-24'!J258</f>
        <v>45315</v>
      </c>
      <c r="R14" s="10">
        <f>'[1]Working 23-24'!P258</f>
        <v>45321</v>
      </c>
      <c r="S14" s="1">
        <f>'[1]Working 23-24'!L258</f>
        <v>10</v>
      </c>
      <c r="T14" s="1">
        <f>'[1]Working 23-24'!M258</f>
        <v>60</v>
      </c>
      <c r="U14" s="1">
        <f>'[1]Working 23-24'!N258</f>
        <v>70</v>
      </c>
      <c r="V14" s="11">
        <f>'[1]Working 23-24'!O258</f>
        <v>28.7</v>
      </c>
      <c r="W14" s="1">
        <v>1001</v>
      </c>
      <c r="X14" s="27" t="s">
        <v>37</v>
      </c>
      <c r="Y14" s="10">
        <v>45316</v>
      </c>
      <c r="Z14" s="1" t="str">
        <f>'[1]Working 23-24'!AD258</f>
        <v>Maharshtra</v>
      </c>
      <c r="AA14" s="1" t="str">
        <f>'[1]Working 23-24'!AE258</f>
        <v>Western</v>
      </c>
      <c r="AB14" s="27" t="str">
        <f>'[1]Working 23-24'!AG258</f>
        <v>Misc</v>
      </c>
      <c r="AD14" s="1">
        <v>37</v>
      </c>
    </row>
    <row r="15" spans="1:32" x14ac:dyDescent="0.25">
      <c r="A15" s="1">
        <v>14</v>
      </c>
      <c r="B15" s="27" t="s">
        <v>65</v>
      </c>
      <c r="C15" s="1" t="s">
        <v>91</v>
      </c>
      <c r="E15" s="4" t="s">
        <v>30</v>
      </c>
      <c r="F15" s="1" t="str">
        <f>'[1]Working 23-24'!C259</f>
        <v>NSE/BSE</v>
      </c>
      <c r="G15" s="1" t="s">
        <v>31</v>
      </c>
      <c r="H15" s="3" t="s">
        <v>32</v>
      </c>
      <c r="I15" s="3" t="s">
        <v>33</v>
      </c>
      <c r="J15" s="3" t="s">
        <v>33</v>
      </c>
      <c r="K15" s="27" t="s">
        <v>75</v>
      </c>
      <c r="L15" s="27" t="s">
        <v>76</v>
      </c>
      <c r="M15" s="1">
        <f>'[1]Working 23-24'!F259</f>
        <v>35075693</v>
      </c>
      <c r="N15" s="1">
        <f>'[1]Working 23-24'!G259</f>
        <v>27317073</v>
      </c>
      <c r="O15" s="1">
        <f>'[1]Working 23-24'!H259</f>
        <v>7758620</v>
      </c>
      <c r="P15" s="10">
        <f>'[1]Working 23-24'!I259</f>
        <v>45314</v>
      </c>
      <c r="Q15" s="10">
        <f>'[1]Working 23-24'!J259</f>
        <v>45316</v>
      </c>
      <c r="R15" s="10">
        <f>'[1]Working 23-24'!P259</f>
        <v>45322</v>
      </c>
      <c r="S15" s="1">
        <f>'[1]Working 23-24'!L259</f>
        <v>2</v>
      </c>
      <c r="T15" s="1">
        <f>'[1]Working 23-24'!M259</f>
        <v>39</v>
      </c>
      <c r="U15" s="1">
        <f>'[1]Working 23-24'!N259</f>
        <v>41</v>
      </c>
      <c r="V15" s="11">
        <f>'[1]Working 23-24'!O259</f>
        <v>143.81030000000001</v>
      </c>
      <c r="W15" s="1">
        <v>34718</v>
      </c>
      <c r="X15" s="27" t="s">
        <v>48</v>
      </c>
      <c r="Y15" s="10">
        <v>45320</v>
      </c>
      <c r="Z15" s="1" t="str">
        <f>'[1]Working 23-24'!AD259</f>
        <v>TELANGANA</v>
      </c>
      <c r="AA15" s="1" t="str">
        <f>'[1]Working 23-24'!AE259</f>
        <v>Southern</v>
      </c>
      <c r="AB15" s="27" t="str">
        <f>'[1]Working 23-24'!AG259</f>
        <v>Chemical</v>
      </c>
      <c r="AD15" s="1">
        <v>141.68899999999999</v>
      </c>
    </row>
    <row r="16" spans="1:32" ht="30" x14ac:dyDescent="0.25">
      <c r="A16" s="1">
        <v>15</v>
      </c>
      <c r="B16" s="28" t="s">
        <v>92</v>
      </c>
      <c r="C16" s="1" t="s">
        <v>247</v>
      </c>
      <c r="E16" s="4" t="s">
        <v>30</v>
      </c>
      <c r="F16" s="15" t="s">
        <v>122</v>
      </c>
      <c r="G16" s="1" t="s">
        <v>125</v>
      </c>
      <c r="H16" s="3" t="s">
        <v>32</v>
      </c>
      <c r="I16" s="15" t="s">
        <v>127</v>
      </c>
      <c r="J16" s="15" t="s">
        <v>161</v>
      </c>
      <c r="K16" s="27" t="s">
        <v>236</v>
      </c>
      <c r="L16" s="27" t="s">
        <v>33</v>
      </c>
      <c r="M16" s="15">
        <v>26.875</v>
      </c>
      <c r="N16" s="15">
        <v>26.875</v>
      </c>
      <c r="O16" s="1" t="s">
        <v>33</v>
      </c>
      <c r="P16" s="1" t="s">
        <v>33</v>
      </c>
      <c r="Q16" s="1" t="s">
        <v>33</v>
      </c>
      <c r="R16" s="15" t="s">
        <v>191</v>
      </c>
      <c r="S16" s="15">
        <v>10</v>
      </c>
      <c r="T16" s="1">
        <f>SUM(U16-S16)</f>
        <v>1240</v>
      </c>
      <c r="U16" s="12">
        <v>1250</v>
      </c>
      <c r="V16" s="12">
        <v>26.875</v>
      </c>
      <c r="W16" s="15">
        <v>1</v>
      </c>
      <c r="X16" s="33" t="s">
        <v>206</v>
      </c>
      <c r="Y16" s="10">
        <v>45252</v>
      </c>
      <c r="Z16" s="1" t="s">
        <v>241</v>
      </c>
      <c r="AA16" s="1" t="s">
        <v>242</v>
      </c>
      <c r="AB16" s="33" t="s">
        <v>217</v>
      </c>
    </row>
    <row r="17" spans="1:28" ht="30" x14ac:dyDescent="0.25">
      <c r="A17" s="1">
        <v>16</v>
      </c>
      <c r="B17" s="28" t="s">
        <v>93</v>
      </c>
      <c r="C17" s="1" t="s">
        <v>245</v>
      </c>
      <c r="E17" s="4" t="s">
        <v>30</v>
      </c>
      <c r="F17" s="15" t="s">
        <v>122</v>
      </c>
      <c r="G17" s="1" t="s">
        <v>125</v>
      </c>
      <c r="H17" s="3" t="s">
        <v>32</v>
      </c>
      <c r="I17" s="15" t="s">
        <v>128</v>
      </c>
      <c r="J17" s="15" t="s">
        <v>162</v>
      </c>
      <c r="K17" s="27" t="s">
        <v>236</v>
      </c>
      <c r="L17" s="27" t="s">
        <v>33</v>
      </c>
      <c r="M17" s="20">
        <v>179.99997994</v>
      </c>
      <c r="N17" s="20">
        <v>179.99997994</v>
      </c>
      <c r="O17" s="1" t="s">
        <v>33</v>
      </c>
      <c r="P17" s="1" t="s">
        <v>33</v>
      </c>
      <c r="Q17" s="1" t="s">
        <v>33</v>
      </c>
      <c r="R17" s="15" t="s">
        <v>192</v>
      </c>
      <c r="S17" s="15">
        <v>10</v>
      </c>
      <c r="T17" s="1">
        <f t="shared" ref="T17:T50" si="0">SUM(U17-S17)</f>
        <v>935.11</v>
      </c>
      <c r="U17" s="12">
        <v>945.11</v>
      </c>
      <c r="V17" s="12">
        <v>179.99997994</v>
      </c>
      <c r="W17" s="15">
        <v>1</v>
      </c>
      <c r="X17" s="33" t="s">
        <v>207</v>
      </c>
      <c r="Y17" s="10">
        <v>45279</v>
      </c>
      <c r="Z17" s="1" t="s">
        <v>246</v>
      </c>
      <c r="AA17" s="1" t="s">
        <v>242</v>
      </c>
      <c r="AB17" s="33" t="s">
        <v>218</v>
      </c>
    </row>
    <row r="18" spans="1:28" ht="30" x14ac:dyDescent="0.25">
      <c r="A18" s="1">
        <v>17</v>
      </c>
      <c r="B18" s="28" t="s">
        <v>94</v>
      </c>
      <c r="C18" s="1" t="s">
        <v>248</v>
      </c>
      <c r="E18" s="4" t="s">
        <v>30</v>
      </c>
      <c r="F18" s="15" t="s">
        <v>122</v>
      </c>
      <c r="G18" s="1" t="s">
        <v>125</v>
      </c>
      <c r="H18" s="3" t="s">
        <v>32</v>
      </c>
      <c r="I18" s="15" t="s">
        <v>129</v>
      </c>
      <c r="J18" s="15" t="s">
        <v>163</v>
      </c>
      <c r="K18" s="27" t="s">
        <v>236</v>
      </c>
      <c r="L18" s="27" t="s">
        <v>33</v>
      </c>
      <c r="M18" s="20">
        <v>40.277250000000002</v>
      </c>
      <c r="N18" s="20">
        <v>40.277250000000002</v>
      </c>
      <c r="O18" s="1" t="s">
        <v>33</v>
      </c>
      <c r="P18" s="1" t="s">
        <v>33</v>
      </c>
      <c r="Q18" s="1" t="s">
        <v>33</v>
      </c>
      <c r="R18" s="15" t="s">
        <v>192</v>
      </c>
      <c r="S18" s="15">
        <v>10</v>
      </c>
      <c r="T18" s="1">
        <f t="shared" si="0"/>
        <v>143</v>
      </c>
      <c r="U18" s="12">
        <v>153</v>
      </c>
      <c r="V18" s="12">
        <v>40.277250000000002</v>
      </c>
      <c r="W18" s="15">
        <v>2</v>
      </c>
      <c r="X18" s="33" t="s">
        <v>207</v>
      </c>
      <c r="Y18" s="10">
        <v>45272</v>
      </c>
      <c r="Z18" s="1" t="s">
        <v>241</v>
      </c>
      <c r="AA18" s="1" t="s">
        <v>242</v>
      </c>
      <c r="AB18" s="33" t="s">
        <v>217</v>
      </c>
    </row>
    <row r="19" spans="1:28" ht="30" x14ac:dyDescent="0.25">
      <c r="A19" s="1">
        <v>18</v>
      </c>
      <c r="B19" s="28" t="s">
        <v>95</v>
      </c>
      <c r="C19" s="1" t="s">
        <v>249</v>
      </c>
      <c r="E19" s="4" t="s">
        <v>30</v>
      </c>
      <c r="F19" s="15" t="s">
        <v>122</v>
      </c>
      <c r="G19" s="1" t="s">
        <v>125</v>
      </c>
      <c r="H19" s="3" t="s">
        <v>32</v>
      </c>
      <c r="I19" s="15" t="s">
        <v>130</v>
      </c>
      <c r="J19" s="15" t="s">
        <v>164</v>
      </c>
      <c r="K19" s="27" t="s">
        <v>236</v>
      </c>
      <c r="L19" s="27" t="s">
        <v>33</v>
      </c>
      <c r="M19" s="15">
        <v>99.144000000000005</v>
      </c>
      <c r="N19" s="15">
        <v>99.144000000000005</v>
      </c>
      <c r="O19" s="1" t="s">
        <v>33</v>
      </c>
      <c r="P19" s="1" t="s">
        <v>33</v>
      </c>
      <c r="Q19" s="1" t="s">
        <v>33</v>
      </c>
      <c r="R19" s="15" t="s">
        <v>157</v>
      </c>
      <c r="S19" s="15">
        <v>10</v>
      </c>
      <c r="T19" s="1">
        <f t="shared" si="0"/>
        <v>415</v>
      </c>
      <c r="U19" s="12">
        <v>425</v>
      </c>
      <c r="V19" s="12">
        <v>99.144000000000005</v>
      </c>
      <c r="W19" s="15">
        <v>18</v>
      </c>
      <c r="X19" s="33" t="s">
        <v>207</v>
      </c>
      <c r="Y19" s="10">
        <v>45267</v>
      </c>
      <c r="Z19" s="1" t="s">
        <v>241</v>
      </c>
      <c r="AA19" s="1" t="s">
        <v>242</v>
      </c>
      <c r="AB19" s="33" t="s">
        <v>219</v>
      </c>
    </row>
    <row r="20" spans="1:28" x14ac:dyDescent="0.25">
      <c r="A20" s="1">
        <v>19</v>
      </c>
      <c r="B20" s="29" t="s">
        <v>96</v>
      </c>
      <c r="C20" s="1" t="s">
        <v>250</v>
      </c>
      <c r="E20" s="4" t="s">
        <v>30</v>
      </c>
      <c r="F20" s="13" t="s">
        <v>122</v>
      </c>
      <c r="G20" s="1" t="s">
        <v>125</v>
      </c>
      <c r="H20" s="3" t="s">
        <v>32</v>
      </c>
      <c r="I20" s="13" t="s">
        <v>131</v>
      </c>
      <c r="J20" s="13" t="s">
        <v>165</v>
      </c>
      <c r="K20" s="27" t="s">
        <v>236</v>
      </c>
      <c r="L20" s="27" t="s">
        <v>33</v>
      </c>
      <c r="M20" s="13">
        <v>24.3</v>
      </c>
      <c r="N20" s="13">
        <v>24.3</v>
      </c>
      <c r="O20" s="1" t="s">
        <v>33</v>
      </c>
      <c r="P20" s="1" t="s">
        <v>33</v>
      </c>
      <c r="Q20" s="1" t="s">
        <v>33</v>
      </c>
      <c r="R20" s="13" t="s">
        <v>193</v>
      </c>
      <c r="S20" s="13">
        <v>10</v>
      </c>
      <c r="T20" s="1">
        <f t="shared" si="0"/>
        <v>80</v>
      </c>
      <c r="U20" s="13">
        <v>90</v>
      </c>
      <c r="V20" s="13">
        <v>24.3</v>
      </c>
      <c r="W20" s="13">
        <v>12</v>
      </c>
      <c r="X20" s="33" t="s">
        <v>206</v>
      </c>
      <c r="Y20" s="10">
        <v>45261</v>
      </c>
      <c r="Z20" s="1" t="s">
        <v>241</v>
      </c>
      <c r="AA20" s="1" t="s">
        <v>242</v>
      </c>
      <c r="AB20" s="33" t="s">
        <v>217</v>
      </c>
    </row>
    <row r="21" spans="1:28" ht="30" x14ac:dyDescent="0.25">
      <c r="A21" s="1">
        <v>20</v>
      </c>
      <c r="B21" s="29" t="s">
        <v>97</v>
      </c>
      <c r="C21" s="1" t="s">
        <v>251</v>
      </c>
      <c r="E21" s="4" t="s">
        <v>30</v>
      </c>
      <c r="F21" s="13" t="s">
        <v>122</v>
      </c>
      <c r="G21" s="1" t="s">
        <v>125</v>
      </c>
      <c r="H21" s="3" t="s">
        <v>32</v>
      </c>
      <c r="I21" s="13" t="s">
        <v>132</v>
      </c>
      <c r="J21" s="13" t="s">
        <v>166</v>
      </c>
      <c r="K21" s="27" t="s">
        <v>236</v>
      </c>
      <c r="L21" s="27" t="s">
        <v>33</v>
      </c>
      <c r="M21" s="19">
        <v>121.29359131</v>
      </c>
      <c r="N21" s="19">
        <v>121.29359131</v>
      </c>
      <c r="O21" s="1" t="s">
        <v>33</v>
      </c>
      <c r="P21" s="1" t="s">
        <v>33</v>
      </c>
      <c r="Q21" s="1" t="s">
        <v>33</v>
      </c>
      <c r="R21" s="13" t="s">
        <v>194</v>
      </c>
      <c r="S21" s="13">
        <v>1</v>
      </c>
      <c r="T21" s="1">
        <f t="shared" si="0"/>
        <v>399.06</v>
      </c>
      <c r="U21" s="13">
        <v>400.06</v>
      </c>
      <c r="V21" s="13">
        <v>121.29359131</v>
      </c>
      <c r="W21" s="13">
        <v>2</v>
      </c>
      <c r="X21" s="33" t="s">
        <v>207</v>
      </c>
      <c r="Y21" s="10">
        <v>45276</v>
      </c>
      <c r="Z21" s="1" t="s">
        <v>241</v>
      </c>
      <c r="AA21" s="1" t="s">
        <v>242</v>
      </c>
      <c r="AB21" s="33" t="s">
        <v>220</v>
      </c>
    </row>
    <row r="22" spans="1:28" ht="30" x14ac:dyDescent="0.25">
      <c r="A22" s="1">
        <v>21</v>
      </c>
      <c r="B22" s="29" t="s">
        <v>98</v>
      </c>
      <c r="C22" s="1" t="s">
        <v>252</v>
      </c>
      <c r="E22" s="4" t="s">
        <v>30</v>
      </c>
      <c r="F22" s="13" t="s">
        <v>123</v>
      </c>
      <c r="G22" s="1" t="s">
        <v>125</v>
      </c>
      <c r="H22" s="3" t="s">
        <v>32</v>
      </c>
      <c r="I22" s="13" t="s">
        <v>133</v>
      </c>
      <c r="J22" s="13" t="s">
        <v>167</v>
      </c>
      <c r="K22" s="27" t="s">
        <v>236</v>
      </c>
      <c r="L22" s="27" t="s">
        <v>33</v>
      </c>
      <c r="M22" s="13">
        <v>15.36</v>
      </c>
      <c r="N22" s="13">
        <v>15.36</v>
      </c>
      <c r="O22" s="1" t="s">
        <v>33</v>
      </c>
      <c r="P22" s="1" t="s">
        <v>33</v>
      </c>
      <c r="Q22" s="1" t="s">
        <v>33</v>
      </c>
      <c r="R22" s="13" t="s">
        <v>195</v>
      </c>
      <c r="S22" s="13">
        <v>10</v>
      </c>
      <c r="T22" s="1">
        <f t="shared" si="0"/>
        <v>374</v>
      </c>
      <c r="U22" s="13">
        <v>384</v>
      </c>
      <c r="V22" s="13">
        <v>15.36</v>
      </c>
      <c r="W22" s="13">
        <v>1</v>
      </c>
      <c r="X22" s="29" t="s">
        <v>206</v>
      </c>
      <c r="Y22" s="10">
        <v>45288</v>
      </c>
      <c r="Z22" s="1" t="s">
        <v>246</v>
      </c>
      <c r="AA22" s="1" t="s">
        <v>242</v>
      </c>
      <c r="AB22" s="33" t="s">
        <v>221</v>
      </c>
    </row>
    <row r="23" spans="1:28" ht="30" x14ac:dyDescent="0.25">
      <c r="A23" s="1">
        <v>22</v>
      </c>
      <c r="B23" s="29" t="s">
        <v>99</v>
      </c>
      <c r="C23" s="1" t="s">
        <v>253</v>
      </c>
      <c r="E23" s="4" t="s">
        <v>30</v>
      </c>
      <c r="F23" s="13" t="s">
        <v>122</v>
      </c>
      <c r="G23" s="1" t="s">
        <v>125</v>
      </c>
      <c r="H23" s="3" t="s">
        <v>32</v>
      </c>
      <c r="I23" s="13" t="s">
        <v>134</v>
      </c>
      <c r="J23" s="13" t="s">
        <v>168</v>
      </c>
      <c r="K23" s="27" t="s">
        <v>236</v>
      </c>
      <c r="L23" s="27" t="s">
        <v>33</v>
      </c>
      <c r="M23" s="13">
        <v>50</v>
      </c>
      <c r="N23" s="13">
        <v>50</v>
      </c>
      <c r="O23" s="1" t="s">
        <v>33</v>
      </c>
      <c r="P23" s="1" t="s">
        <v>33</v>
      </c>
      <c r="Q23" s="1" t="s">
        <v>33</v>
      </c>
      <c r="R23" s="13" t="s">
        <v>196</v>
      </c>
      <c r="S23" s="13">
        <v>10</v>
      </c>
      <c r="T23" s="1">
        <f t="shared" si="0"/>
        <v>0</v>
      </c>
      <c r="U23" s="13">
        <v>10</v>
      </c>
      <c r="V23" s="13">
        <v>50</v>
      </c>
      <c r="W23" s="13">
        <v>11</v>
      </c>
      <c r="X23" s="29" t="s">
        <v>208</v>
      </c>
      <c r="Y23" s="10">
        <v>44821</v>
      </c>
      <c r="Z23" s="1" t="s">
        <v>246</v>
      </c>
      <c r="AA23" s="1" t="s">
        <v>242</v>
      </c>
      <c r="AB23" s="33" t="s">
        <v>222</v>
      </c>
    </row>
    <row r="24" spans="1:28" x14ac:dyDescent="0.25">
      <c r="A24" s="1">
        <v>23</v>
      </c>
      <c r="B24" s="29" t="s">
        <v>100</v>
      </c>
      <c r="C24" s="1" t="s">
        <v>254</v>
      </c>
      <c r="E24" s="4" t="s">
        <v>30</v>
      </c>
      <c r="F24" s="13" t="s">
        <v>122</v>
      </c>
      <c r="G24" s="1" t="s">
        <v>125</v>
      </c>
      <c r="H24" s="3" t="s">
        <v>32</v>
      </c>
      <c r="I24" s="13" t="s">
        <v>135</v>
      </c>
      <c r="J24" s="13" t="s">
        <v>156</v>
      </c>
      <c r="K24" s="27" t="s">
        <v>236</v>
      </c>
      <c r="L24" s="27" t="s">
        <v>33</v>
      </c>
      <c r="M24" s="19">
        <v>3.85700011</v>
      </c>
      <c r="N24" s="19">
        <v>3.85700011</v>
      </c>
      <c r="O24" s="1" t="s">
        <v>33</v>
      </c>
      <c r="P24" s="1" t="s">
        <v>33</v>
      </c>
      <c r="Q24" s="1" t="s">
        <v>33</v>
      </c>
      <c r="R24" s="13" t="s">
        <v>197</v>
      </c>
      <c r="S24" s="13">
        <v>1</v>
      </c>
      <c r="T24" s="1">
        <f t="shared" si="0"/>
        <v>2.0499999999999998</v>
      </c>
      <c r="U24" s="13">
        <v>3.05</v>
      </c>
      <c r="V24" s="13">
        <v>3.85700011</v>
      </c>
      <c r="W24" s="13">
        <v>3</v>
      </c>
      <c r="X24" s="29" t="s">
        <v>206</v>
      </c>
      <c r="Y24" s="10">
        <v>45258</v>
      </c>
      <c r="Z24" s="1" t="s">
        <v>241</v>
      </c>
      <c r="AA24" s="1" t="s">
        <v>242</v>
      </c>
      <c r="AB24" s="33" t="s">
        <v>223</v>
      </c>
    </row>
    <row r="25" spans="1:28" x14ac:dyDescent="0.25">
      <c r="A25" s="1">
        <v>24</v>
      </c>
      <c r="B25" s="29" t="s">
        <v>101</v>
      </c>
      <c r="C25" s="1" t="s">
        <v>255</v>
      </c>
      <c r="E25" s="4" t="s">
        <v>30</v>
      </c>
      <c r="F25" s="13" t="s">
        <v>122</v>
      </c>
      <c r="G25" s="1" t="s">
        <v>125</v>
      </c>
      <c r="H25" s="3" t="s">
        <v>32</v>
      </c>
      <c r="I25" s="13" t="s">
        <v>136</v>
      </c>
      <c r="J25" s="13" t="s">
        <v>169</v>
      </c>
      <c r="K25" s="27" t="s">
        <v>236</v>
      </c>
      <c r="L25" s="27" t="s">
        <v>33</v>
      </c>
      <c r="M25" s="13">
        <v>12.03</v>
      </c>
      <c r="N25" s="13">
        <v>12.03</v>
      </c>
      <c r="O25" s="1" t="s">
        <v>33</v>
      </c>
      <c r="P25" s="1" t="s">
        <v>33</v>
      </c>
      <c r="Q25" s="1" t="s">
        <v>33</v>
      </c>
      <c r="R25" s="13" t="s">
        <v>198</v>
      </c>
      <c r="S25" s="13">
        <v>10</v>
      </c>
      <c r="T25" s="1">
        <f t="shared" si="0"/>
        <v>117.5</v>
      </c>
      <c r="U25" s="13">
        <v>127.5</v>
      </c>
      <c r="V25" s="13">
        <v>12.03</v>
      </c>
      <c r="W25" s="13">
        <v>1</v>
      </c>
      <c r="X25" s="29" t="s">
        <v>206</v>
      </c>
      <c r="Y25" s="10">
        <v>45187</v>
      </c>
      <c r="Z25" s="1" t="s">
        <v>241</v>
      </c>
      <c r="AA25" s="1" t="s">
        <v>242</v>
      </c>
      <c r="AB25" s="33" t="s">
        <v>224</v>
      </c>
    </row>
    <row r="26" spans="1:28" ht="30" x14ac:dyDescent="0.25">
      <c r="A26" s="1">
        <v>25</v>
      </c>
      <c r="B26" s="29" t="s">
        <v>102</v>
      </c>
      <c r="C26" s="1" t="s">
        <v>256</v>
      </c>
      <c r="E26" s="4" t="s">
        <v>30</v>
      </c>
      <c r="F26" s="13" t="s">
        <v>122</v>
      </c>
      <c r="G26" s="1" t="s">
        <v>125</v>
      </c>
      <c r="H26" s="3" t="s">
        <v>32</v>
      </c>
      <c r="I26" s="13" t="s">
        <v>137</v>
      </c>
      <c r="J26" s="13" t="s">
        <v>170</v>
      </c>
      <c r="K26" s="27" t="s">
        <v>236</v>
      </c>
      <c r="L26" s="27" t="s">
        <v>33</v>
      </c>
      <c r="M26" s="19">
        <v>149.99998859999999</v>
      </c>
      <c r="N26" s="19">
        <v>149.99998859999999</v>
      </c>
      <c r="O26" s="1" t="s">
        <v>33</v>
      </c>
      <c r="P26" s="1" t="s">
        <v>33</v>
      </c>
      <c r="Q26" s="1" t="s">
        <v>33</v>
      </c>
      <c r="R26" s="13" t="s">
        <v>160</v>
      </c>
      <c r="S26" s="13">
        <v>2</v>
      </c>
      <c r="T26" s="1">
        <f t="shared" si="0"/>
        <v>128.5</v>
      </c>
      <c r="U26" s="13">
        <v>130.5</v>
      </c>
      <c r="V26" s="13">
        <v>149.99998859999999</v>
      </c>
      <c r="W26" s="13">
        <v>3</v>
      </c>
      <c r="X26" s="29" t="s">
        <v>209</v>
      </c>
      <c r="Y26" s="10">
        <v>45210</v>
      </c>
      <c r="Z26" s="1" t="s">
        <v>257</v>
      </c>
      <c r="AA26" s="1" t="s">
        <v>240</v>
      </c>
      <c r="AB26" s="33" t="s">
        <v>219</v>
      </c>
    </row>
    <row r="27" spans="1:28" ht="30" x14ac:dyDescent="0.25">
      <c r="A27" s="1">
        <v>26</v>
      </c>
      <c r="B27" s="29" t="s">
        <v>103</v>
      </c>
      <c r="C27" s="1" t="s">
        <v>258</v>
      </c>
      <c r="E27" s="4" t="s">
        <v>30</v>
      </c>
      <c r="F27" s="13" t="s">
        <v>122</v>
      </c>
      <c r="G27" s="1" t="s">
        <v>125</v>
      </c>
      <c r="H27" s="3" t="s">
        <v>32</v>
      </c>
      <c r="I27" s="13" t="s">
        <v>138</v>
      </c>
      <c r="J27" s="13" t="s">
        <v>140</v>
      </c>
      <c r="K27" s="27" t="s">
        <v>236</v>
      </c>
      <c r="L27" s="27" t="s">
        <v>33</v>
      </c>
      <c r="M27" s="19">
        <v>74.793975000000003</v>
      </c>
      <c r="N27" s="19">
        <v>74.793975000000003</v>
      </c>
      <c r="O27" s="1" t="s">
        <v>33</v>
      </c>
      <c r="P27" s="1" t="s">
        <v>33</v>
      </c>
      <c r="Q27" s="1" t="s">
        <v>33</v>
      </c>
      <c r="R27" s="13" t="s">
        <v>199</v>
      </c>
      <c r="S27" s="13">
        <v>2</v>
      </c>
      <c r="T27" s="1">
        <f t="shared" si="0"/>
        <v>19.57</v>
      </c>
      <c r="U27" s="13">
        <v>21.57</v>
      </c>
      <c r="V27" s="13">
        <v>74.793975000000003</v>
      </c>
      <c r="W27" s="13">
        <v>10</v>
      </c>
      <c r="X27" s="29" t="s">
        <v>206</v>
      </c>
      <c r="Y27" s="10">
        <v>45237</v>
      </c>
      <c r="Z27" s="1" t="s">
        <v>239</v>
      </c>
      <c r="AA27" s="1" t="s">
        <v>240</v>
      </c>
      <c r="AB27" s="33" t="s">
        <v>225</v>
      </c>
    </row>
    <row r="28" spans="1:28" ht="30" x14ac:dyDescent="0.25">
      <c r="A28" s="1">
        <v>27</v>
      </c>
      <c r="B28" s="29" t="s">
        <v>104</v>
      </c>
      <c r="C28" s="1" t="s">
        <v>259</v>
      </c>
      <c r="E28" s="4" t="s">
        <v>30</v>
      </c>
      <c r="F28" s="13" t="s">
        <v>122</v>
      </c>
      <c r="G28" s="1" t="s">
        <v>125</v>
      </c>
      <c r="H28" s="3" t="s">
        <v>32</v>
      </c>
      <c r="I28" s="13" t="s">
        <v>139</v>
      </c>
      <c r="J28" s="13" t="s">
        <v>171</v>
      </c>
      <c r="K28" s="27" t="s">
        <v>236</v>
      </c>
      <c r="L28" s="27" t="s">
        <v>33</v>
      </c>
      <c r="M28" s="13">
        <v>0.24</v>
      </c>
      <c r="N28" s="13">
        <v>0.24</v>
      </c>
      <c r="O28" s="1" t="s">
        <v>33</v>
      </c>
      <c r="P28" s="1" t="s">
        <v>33</v>
      </c>
      <c r="Q28" s="1" t="s">
        <v>33</v>
      </c>
      <c r="R28" s="13" t="s">
        <v>200</v>
      </c>
      <c r="S28" s="13">
        <v>10</v>
      </c>
      <c r="T28" s="1">
        <f t="shared" si="0"/>
        <v>30</v>
      </c>
      <c r="U28" s="13">
        <v>40</v>
      </c>
      <c r="V28" s="13">
        <v>0.24</v>
      </c>
      <c r="W28" s="13">
        <v>3</v>
      </c>
      <c r="X28" s="29" t="s">
        <v>206</v>
      </c>
      <c r="Y28" s="10">
        <v>45240</v>
      </c>
      <c r="Z28" s="1" t="s">
        <v>237</v>
      </c>
      <c r="AA28" s="1" t="s">
        <v>238</v>
      </c>
      <c r="AB28" s="33" t="s">
        <v>226</v>
      </c>
    </row>
    <row r="29" spans="1:28" x14ac:dyDescent="0.25">
      <c r="A29" s="1">
        <v>28</v>
      </c>
      <c r="B29" s="29" t="s">
        <v>105</v>
      </c>
      <c r="C29" s="1" t="s">
        <v>260</v>
      </c>
      <c r="E29" s="4" t="s">
        <v>30</v>
      </c>
      <c r="F29" s="13" t="s">
        <v>124</v>
      </c>
      <c r="G29" s="1" t="s">
        <v>125</v>
      </c>
      <c r="H29" s="3" t="s">
        <v>32</v>
      </c>
      <c r="I29" s="13" t="s">
        <v>140</v>
      </c>
      <c r="J29" s="13" t="s">
        <v>172</v>
      </c>
      <c r="K29" s="27" t="s">
        <v>236</v>
      </c>
      <c r="L29" s="27" t="s">
        <v>33</v>
      </c>
      <c r="M29" s="13">
        <v>20.745999999999999</v>
      </c>
      <c r="N29" s="13">
        <v>20.745999999999999</v>
      </c>
      <c r="O29" s="1" t="s">
        <v>33</v>
      </c>
      <c r="P29" s="1" t="s">
        <v>33</v>
      </c>
      <c r="Q29" s="1" t="s">
        <v>33</v>
      </c>
      <c r="R29" s="13" t="s">
        <v>158</v>
      </c>
      <c r="S29" s="13">
        <v>10</v>
      </c>
      <c r="T29" s="1">
        <f t="shared" si="0"/>
        <v>31</v>
      </c>
      <c r="U29" s="13">
        <v>41</v>
      </c>
      <c r="V29" s="13">
        <v>20.745999999999999</v>
      </c>
      <c r="W29" s="13">
        <v>15</v>
      </c>
      <c r="X29" s="29" t="s">
        <v>209</v>
      </c>
      <c r="Y29" s="10">
        <v>45229</v>
      </c>
      <c r="Z29" s="1" t="s">
        <v>246</v>
      </c>
      <c r="AA29" s="1" t="s">
        <v>242</v>
      </c>
      <c r="AB29" s="33" t="s">
        <v>227</v>
      </c>
    </row>
    <row r="30" spans="1:28" x14ac:dyDescent="0.25">
      <c r="A30" s="1">
        <v>29</v>
      </c>
      <c r="B30" s="29" t="s">
        <v>106</v>
      </c>
      <c r="C30" s="1" t="s">
        <v>261</v>
      </c>
      <c r="E30" s="4" t="s">
        <v>30</v>
      </c>
      <c r="F30" s="13" t="s">
        <v>122</v>
      </c>
      <c r="G30" s="1" t="s">
        <v>125</v>
      </c>
      <c r="H30" s="3" t="s">
        <v>32</v>
      </c>
      <c r="I30" s="13" t="s">
        <v>141</v>
      </c>
      <c r="J30" s="13" t="s">
        <v>173</v>
      </c>
      <c r="K30" s="27" t="s">
        <v>236</v>
      </c>
      <c r="L30" s="27" t="s">
        <v>33</v>
      </c>
      <c r="M30" s="13">
        <v>49.6</v>
      </c>
      <c r="N30" s="13">
        <v>49.6</v>
      </c>
      <c r="O30" s="1" t="s">
        <v>33</v>
      </c>
      <c r="P30" s="1" t="s">
        <v>33</v>
      </c>
      <c r="Q30" s="1" t="s">
        <v>33</v>
      </c>
      <c r="R30" s="13" t="s">
        <v>201</v>
      </c>
      <c r="S30" s="13">
        <v>10</v>
      </c>
      <c r="T30" s="1">
        <f t="shared" si="0"/>
        <v>150</v>
      </c>
      <c r="U30" s="13">
        <v>160</v>
      </c>
      <c r="V30" s="13">
        <v>49.6</v>
      </c>
      <c r="W30" s="13">
        <v>2</v>
      </c>
      <c r="X30" s="29" t="s">
        <v>208</v>
      </c>
      <c r="Y30" s="10">
        <v>45267</v>
      </c>
      <c r="Z30" s="1" t="s">
        <v>241</v>
      </c>
      <c r="AA30" s="1" t="s">
        <v>242</v>
      </c>
      <c r="AB30" s="33" t="s">
        <v>228</v>
      </c>
    </row>
    <row r="31" spans="1:28" ht="30" x14ac:dyDescent="0.25">
      <c r="A31" s="1">
        <v>30</v>
      </c>
      <c r="B31" s="29" t="s">
        <v>107</v>
      </c>
      <c r="C31" s="1" t="s">
        <v>262</v>
      </c>
      <c r="E31" s="4" t="s">
        <v>30</v>
      </c>
      <c r="F31" s="13" t="s">
        <v>122</v>
      </c>
      <c r="G31" s="1" t="s">
        <v>125</v>
      </c>
      <c r="H31" s="3" t="s">
        <v>32</v>
      </c>
      <c r="I31" s="13" t="s">
        <v>142</v>
      </c>
      <c r="J31" s="13" t="s">
        <v>174</v>
      </c>
      <c r="K31" s="27" t="s">
        <v>236</v>
      </c>
      <c r="L31" s="27" t="s">
        <v>33</v>
      </c>
      <c r="M31" s="13">
        <v>5.49</v>
      </c>
      <c r="N31" s="13">
        <v>5.49</v>
      </c>
      <c r="O31" s="1" t="s">
        <v>33</v>
      </c>
      <c r="P31" s="1" t="s">
        <v>33</v>
      </c>
      <c r="Q31" s="1" t="s">
        <v>33</v>
      </c>
      <c r="R31" s="13" t="s">
        <v>202</v>
      </c>
      <c r="S31" s="13">
        <v>1</v>
      </c>
      <c r="T31" s="1">
        <f t="shared" si="0"/>
        <v>17.600000000000001</v>
      </c>
      <c r="U31" s="13">
        <v>18.600000000000001</v>
      </c>
      <c r="V31" s="13">
        <v>5.49</v>
      </c>
      <c r="W31" s="13">
        <v>1</v>
      </c>
      <c r="X31" s="29" t="s">
        <v>206</v>
      </c>
      <c r="Y31" s="10">
        <v>45268</v>
      </c>
      <c r="Z31" s="1" t="s">
        <v>263</v>
      </c>
      <c r="AA31" s="1" t="s">
        <v>238</v>
      </c>
      <c r="AB31" s="33" t="s">
        <v>229</v>
      </c>
    </row>
    <row r="32" spans="1:28" ht="30" x14ac:dyDescent="0.25">
      <c r="A32" s="1">
        <v>31</v>
      </c>
      <c r="B32" s="29" t="s">
        <v>108</v>
      </c>
      <c r="C32" s="1" t="s">
        <v>264</v>
      </c>
      <c r="E32" s="4" t="s">
        <v>30</v>
      </c>
      <c r="F32" s="13" t="s">
        <v>122</v>
      </c>
      <c r="G32" s="1" t="s">
        <v>125</v>
      </c>
      <c r="H32" s="3" t="s">
        <v>32</v>
      </c>
      <c r="I32" s="13" t="s">
        <v>143</v>
      </c>
      <c r="J32" s="13" t="s">
        <v>175</v>
      </c>
      <c r="K32" s="27" t="s">
        <v>236</v>
      </c>
      <c r="L32" s="27" t="s">
        <v>33</v>
      </c>
      <c r="M32" s="13">
        <v>39.344999999999999</v>
      </c>
      <c r="N32" s="13">
        <v>39.344999999999999</v>
      </c>
      <c r="O32" s="1" t="s">
        <v>33</v>
      </c>
      <c r="P32" s="1" t="s">
        <v>33</v>
      </c>
      <c r="Q32" s="1" t="s">
        <v>33</v>
      </c>
      <c r="R32" s="13" t="s">
        <v>202</v>
      </c>
      <c r="S32" s="13">
        <v>2</v>
      </c>
      <c r="T32" s="1">
        <f t="shared" si="0"/>
        <v>303</v>
      </c>
      <c r="U32" s="13">
        <v>305</v>
      </c>
      <c r="V32" s="13">
        <v>39.344999999999999</v>
      </c>
      <c r="W32" s="13">
        <v>11</v>
      </c>
      <c r="X32" s="29" t="s">
        <v>206</v>
      </c>
      <c r="Y32" s="10">
        <v>45297</v>
      </c>
      <c r="Z32" s="1" t="s">
        <v>239</v>
      </c>
      <c r="AA32" s="1" t="s">
        <v>240</v>
      </c>
      <c r="AB32" s="33" t="s">
        <v>225</v>
      </c>
    </row>
    <row r="33" spans="1:30" ht="45" x14ac:dyDescent="0.25">
      <c r="A33" s="1">
        <v>32</v>
      </c>
      <c r="B33" s="29" t="s">
        <v>109</v>
      </c>
      <c r="C33" s="1" t="s">
        <v>265</v>
      </c>
      <c r="E33" s="4" t="s">
        <v>30</v>
      </c>
      <c r="F33" s="13" t="s">
        <v>123</v>
      </c>
      <c r="G33" s="1" t="s">
        <v>125</v>
      </c>
      <c r="H33" s="3" t="s">
        <v>32</v>
      </c>
      <c r="I33" s="13" t="s">
        <v>144</v>
      </c>
      <c r="J33" s="13" t="s">
        <v>176</v>
      </c>
      <c r="K33" s="27" t="s">
        <v>236</v>
      </c>
      <c r="L33" s="27" t="s">
        <v>33</v>
      </c>
      <c r="M33" s="13">
        <v>19.100000000000001</v>
      </c>
      <c r="N33" s="13">
        <v>19.100000000000001</v>
      </c>
      <c r="O33" s="1" t="s">
        <v>33</v>
      </c>
      <c r="P33" s="1" t="s">
        <v>33</v>
      </c>
      <c r="Q33" s="1" t="s">
        <v>33</v>
      </c>
      <c r="R33" s="13" t="s">
        <v>196</v>
      </c>
      <c r="S33" s="13">
        <v>1</v>
      </c>
      <c r="T33" s="1">
        <f t="shared" si="0"/>
        <v>19</v>
      </c>
      <c r="U33" s="13">
        <v>20</v>
      </c>
      <c r="V33" s="13">
        <v>19.100000000000001</v>
      </c>
      <c r="W33" s="13">
        <v>11</v>
      </c>
      <c r="X33" s="29" t="s">
        <v>206</v>
      </c>
      <c r="Y33" s="10">
        <v>45219</v>
      </c>
      <c r="Z33" s="1" t="s">
        <v>263</v>
      </c>
      <c r="AA33" s="1" t="s">
        <v>238</v>
      </c>
      <c r="AB33" s="33" t="s">
        <v>230</v>
      </c>
    </row>
    <row r="34" spans="1:30" ht="30" x14ac:dyDescent="0.25">
      <c r="A34" s="1">
        <v>33</v>
      </c>
      <c r="B34" s="28" t="s">
        <v>107</v>
      </c>
      <c r="C34" s="1" t="s">
        <v>262</v>
      </c>
      <c r="E34" s="4" t="s">
        <v>30</v>
      </c>
      <c r="F34" s="15" t="s">
        <v>122</v>
      </c>
      <c r="G34" s="1" t="s">
        <v>125</v>
      </c>
      <c r="H34" s="3" t="s">
        <v>32</v>
      </c>
      <c r="I34" s="15" t="s">
        <v>142</v>
      </c>
      <c r="J34" s="15" t="s">
        <v>174</v>
      </c>
      <c r="K34" s="27" t="s">
        <v>236</v>
      </c>
      <c r="L34" s="27" t="s">
        <v>33</v>
      </c>
      <c r="M34" s="15">
        <v>31.14</v>
      </c>
      <c r="N34" s="15">
        <v>31.14</v>
      </c>
      <c r="O34" s="1" t="s">
        <v>33</v>
      </c>
      <c r="P34" s="1" t="s">
        <v>33</v>
      </c>
      <c r="Q34" s="1" t="s">
        <v>33</v>
      </c>
      <c r="R34" s="15" t="s">
        <v>199</v>
      </c>
      <c r="S34" s="15">
        <v>1</v>
      </c>
      <c r="T34" s="1">
        <f t="shared" si="0"/>
        <v>17.600000000000001</v>
      </c>
      <c r="U34" s="12">
        <v>18.600000000000001</v>
      </c>
      <c r="V34" s="12">
        <v>31.14</v>
      </c>
      <c r="W34" s="15">
        <v>3</v>
      </c>
      <c r="X34" s="33" t="s">
        <v>206</v>
      </c>
      <c r="Y34" s="10">
        <v>45253</v>
      </c>
      <c r="Z34" s="1" t="s">
        <v>263</v>
      </c>
      <c r="AA34" s="1" t="s">
        <v>238</v>
      </c>
      <c r="AB34" s="33" t="s">
        <v>229</v>
      </c>
    </row>
    <row r="35" spans="1:30" ht="30" x14ac:dyDescent="0.25">
      <c r="A35" s="1">
        <v>34</v>
      </c>
      <c r="B35" s="28" t="s">
        <v>110</v>
      </c>
      <c r="C35" s="1" t="s">
        <v>266</v>
      </c>
      <c r="E35" s="4" t="s">
        <v>30</v>
      </c>
      <c r="F35" s="15" t="s">
        <v>124</v>
      </c>
      <c r="G35" s="1" t="s">
        <v>125</v>
      </c>
      <c r="H35" s="3" t="s">
        <v>32</v>
      </c>
      <c r="I35" s="15" t="s">
        <v>145</v>
      </c>
      <c r="J35" s="15" t="s">
        <v>177</v>
      </c>
      <c r="K35" s="27" t="s">
        <v>236</v>
      </c>
      <c r="L35" s="27" t="s">
        <v>33</v>
      </c>
      <c r="M35" s="15">
        <v>1.6</v>
      </c>
      <c r="N35" s="15">
        <v>1.6</v>
      </c>
      <c r="O35" s="1" t="s">
        <v>33</v>
      </c>
      <c r="P35" s="1" t="s">
        <v>33</v>
      </c>
      <c r="Q35" s="1" t="s">
        <v>33</v>
      </c>
      <c r="R35" s="15" t="s">
        <v>160</v>
      </c>
      <c r="S35" s="15">
        <v>10</v>
      </c>
      <c r="T35" s="1">
        <f t="shared" si="0"/>
        <v>70</v>
      </c>
      <c r="U35" s="12">
        <v>80</v>
      </c>
      <c r="V35" s="12">
        <v>1.6</v>
      </c>
      <c r="W35" s="15">
        <v>1</v>
      </c>
      <c r="X35" s="33" t="s">
        <v>206</v>
      </c>
      <c r="Y35" s="10">
        <v>45231</v>
      </c>
      <c r="Z35" s="1" t="s">
        <v>241</v>
      </c>
      <c r="AA35" s="1" t="s">
        <v>242</v>
      </c>
      <c r="AB35" s="33" t="s">
        <v>218</v>
      </c>
    </row>
    <row r="36" spans="1:30" ht="45" x14ac:dyDescent="0.25">
      <c r="A36" s="1">
        <v>35</v>
      </c>
      <c r="B36" s="30" t="s">
        <v>111</v>
      </c>
      <c r="C36" s="1" t="s">
        <v>267</v>
      </c>
      <c r="E36" s="4" t="s">
        <v>30</v>
      </c>
      <c r="F36" s="15" t="s">
        <v>122</v>
      </c>
      <c r="G36" s="1" t="s">
        <v>125</v>
      </c>
      <c r="H36" s="3" t="s">
        <v>32</v>
      </c>
      <c r="I36" s="15" t="s">
        <v>146</v>
      </c>
      <c r="J36" s="15" t="s">
        <v>178</v>
      </c>
      <c r="K36" s="27" t="s">
        <v>236</v>
      </c>
      <c r="L36" s="27" t="s">
        <v>33</v>
      </c>
      <c r="M36" s="15">
        <v>365.4</v>
      </c>
      <c r="N36" s="15">
        <v>365.4</v>
      </c>
      <c r="O36" s="1" t="s">
        <v>33</v>
      </c>
      <c r="P36" s="1" t="s">
        <v>33</v>
      </c>
      <c r="Q36" s="1" t="s">
        <v>33</v>
      </c>
      <c r="R36" s="15" t="s">
        <v>201</v>
      </c>
      <c r="S36" s="15">
        <v>1</v>
      </c>
      <c r="T36" s="1">
        <f t="shared" si="0"/>
        <v>35</v>
      </c>
      <c r="U36" s="14">
        <v>36</v>
      </c>
      <c r="V36" s="14">
        <v>36.5</v>
      </c>
      <c r="W36" s="15">
        <v>2</v>
      </c>
      <c r="X36" s="33" t="s">
        <v>206</v>
      </c>
      <c r="Y36" s="10">
        <v>45266</v>
      </c>
      <c r="Z36" s="1" t="s">
        <v>268</v>
      </c>
      <c r="AA36" s="1" t="s">
        <v>240</v>
      </c>
      <c r="AB36" s="33" t="s">
        <v>231</v>
      </c>
    </row>
    <row r="37" spans="1:30" x14ac:dyDescent="0.25">
      <c r="A37" s="1">
        <v>36</v>
      </c>
      <c r="B37" s="29" t="s">
        <v>112</v>
      </c>
      <c r="C37" s="1" t="s">
        <v>269</v>
      </c>
      <c r="E37" s="4" t="s">
        <v>30</v>
      </c>
      <c r="F37" s="13" t="s">
        <v>123</v>
      </c>
      <c r="G37" s="1" t="s">
        <v>125</v>
      </c>
      <c r="H37" s="3" t="s">
        <v>32</v>
      </c>
      <c r="I37" s="13" t="s">
        <v>147</v>
      </c>
      <c r="J37" s="13" t="s">
        <v>179</v>
      </c>
      <c r="K37" s="27" t="s">
        <v>236</v>
      </c>
      <c r="L37" s="27" t="s">
        <v>33</v>
      </c>
      <c r="M37" s="13">
        <v>25.86</v>
      </c>
      <c r="N37" s="13">
        <v>25.86</v>
      </c>
      <c r="O37" s="1" t="s">
        <v>33</v>
      </c>
      <c r="P37" s="1" t="s">
        <v>33</v>
      </c>
      <c r="Q37" s="1" t="s">
        <v>33</v>
      </c>
      <c r="R37" s="13" t="s">
        <v>201</v>
      </c>
      <c r="S37" s="13">
        <v>10</v>
      </c>
      <c r="T37" s="1">
        <f t="shared" si="0"/>
        <v>112.93</v>
      </c>
      <c r="U37" s="13">
        <v>122.93</v>
      </c>
      <c r="V37" s="13">
        <v>25.86</v>
      </c>
      <c r="W37" s="13">
        <v>3</v>
      </c>
      <c r="X37" s="29" t="s">
        <v>206</v>
      </c>
      <c r="Y37" s="10">
        <v>45213</v>
      </c>
      <c r="Z37" s="1" t="s">
        <v>241</v>
      </c>
      <c r="AA37" s="1" t="s">
        <v>242</v>
      </c>
      <c r="AB37" s="33" t="s">
        <v>232</v>
      </c>
    </row>
    <row r="38" spans="1:30" x14ac:dyDescent="0.25">
      <c r="A38" s="1">
        <v>37</v>
      </c>
      <c r="B38" s="29" t="s">
        <v>113</v>
      </c>
      <c r="C38" s="1" t="s">
        <v>270</v>
      </c>
      <c r="E38" s="4" t="s">
        <v>30</v>
      </c>
      <c r="F38" s="13" t="s">
        <v>122</v>
      </c>
      <c r="G38" s="1" t="s">
        <v>125</v>
      </c>
      <c r="H38" s="3" t="s">
        <v>32</v>
      </c>
      <c r="I38" s="13" t="s">
        <v>148</v>
      </c>
      <c r="J38" s="13" t="s">
        <v>180</v>
      </c>
      <c r="K38" s="27" t="s">
        <v>236</v>
      </c>
      <c r="L38" s="27" t="s">
        <v>33</v>
      </c>
      <c r="M38" s="13">
        <v>0.84799999999999998</v>
      </c>
      <c r="N38" s="13">
        <v>0.84799999999999998</v>
      </c>
      <c r="O38" s="1" t="s">
        <v>33</v>
      </c>
      <c r="P38" s="1" t="s">
        <v>33</v>
      </c>
      <c r="Q38" s="1" t="s">
        <v>33</v>
      </c>
      <c r="R38" s="13" t="s">
        <v>203</v>
      </c>
      <c r="S38" s="13">
        <v>10</v>
      </c>
      <c r="T38" s="1">
        <f t="shared" si="0"/>
        <v>202.05</v>
      </c>
      <c r="U38" s="13">
        <v>212.05</v>
      </c>
      <c r="V38" s="13">
        <v>0.84799999999999998</v>
      </c>
      <c r="W38" s="13">
        <v>2</v>
      </c>
      <c r="X38" s="29" t="s">
        <v>206</v>
      </c>
      <c r="Y38" s="10">
        <v>45237</v>
      </c>
      <c r="Z38" s="1" t="s">
        <v>241</v>
      </c>
      <c r="AA38" s="1" t="s">
        <v>242</v>
      </c>
      <c r="AB38" s="33" t="s">
        <v>220</v>
      </c>
    </row>
    <row r="39" spans="1:30" ht="30" x14ac:dyDescent="0.25">
      <c r="A39" s="1">
        <v>38</v>
      </c>
      <c r="B39" s="29" t="s">
        <v>114</v>
      </c>
      <c r="C39" s="1" t="s">
        <v>271</v>
      </c>
      <c r="E39" s="4" t="s">
        <v>30</v>
      </c>
      <c r="F39" s="13" t="s">
        <v>122</v>
      </c>
      <c r="G39" s="1" t="s">
        <v>125</v>
      </c>
      <c r="H39" s="3" t="s">
        <v>32</v>
      </c>
      <c r="I39" s="13" t="s">
        <v>149</v>
      </c>
      <c r="J39" s="13" t="s">
        <v>181</v>
      </c>
      <c r="K39" s="27" t="s">
        <v>236</v>
      </c>
      <c r="L39" s="27" t="s">
        <v>33</v>
      </c>
      <c r="M39" s="13">
        <v>19.489999999999998</v>
      </c>
      <c r="N39" s="13">
        <v>19.489999999999998</v>
      </c>
      <c r="O39" s="1" t="s">
        <v>33</v>
      </c>
      <c r="P39" s="1" t="s">
        <v>33</v>
      </c>
      <c r="Q39" s="1" t="s">
        <v>33</v>
      </c>
      <c r="R39" s="13" t="s">
        <v>204</v>
      </c>
      <c r="S39" s="13">
        <v>10</v>
      </c>
      <c r="T39" s="1">
        <f t="shared" si="0"/>
        <v>268.5</v>
      </c>
      <c r="U39" s="13">
        <v>278.5</v>
      </c>
      <c r="V39" s="13">
        <v>19.489999999999998</v>
      </c>
      <c r="W39" s="13">
        <v>2</v>
      </c>
      <c r="X39" s="29" t="s">
        <v>208</v>
      </c>
      <c r="Y39" s="10">
        <v>45273</v>
      </c>
      <c r="Z39" s="1" t="s">
        <v>272</v>
      </c>
      <c r="AA39" s="1" t="s">
        <v>238</v>
      </c>
      <c r="AB39" s="33" t="s">
        <v>222</v>
      </c>
    </row>
    <row r="40" spans="1:30" x14ac:dyDescent="0.25">
      <c r="A40" s="1">
        <v>39</v>
      </c>
      <c r="B40" s="29" t="s">
        <v>115</v>
      </c>
      <c r="C40" s="1" t="s">
        <v>273</v>
      </c>
      <c r="E40" s="4" t="s">
        <v>30</v>
      </c>
      <c r="F40" s="13" t="s">
        <v>122</v>
      </c>
      <c r="G40" s="1" t="s">
        <v>125</v>
      </c>
      <c r="H40" s="3" t="s">
        <v>32</v>
      </c>
      <c r="I40" s="13" t="s">
        <v>150</v>
      </c>
      <c r="J40" s="13" t="s">
        <v>182</v>
      </c>
      <c r="K40" s="27" t="s">
        <v>236</v>
      </c>
      <c r="L40" s="27" t="s">
        <v>33</v>
      </c>
      <c r="M40" s="18">
        <v>3.499965</v>
      </c>
      <c r="N40" s="18">
        <v>3.499965</v>
      </c>
      <c r="O40" s="1" t="s">
        <v>33</v>
      </c>
      <c r="P40" s="1" t="s">
        <v>33</v>
      </c>
      <c r="Q40" s="1" t="s">
        <v>33</v>
      </c>
      <c r="R40" s="13" t="s">
        <v>204</v>
      </c>
      <c r="S40" s="1">
        <v>10</v>
      </c>
      <c r="T40" s="1">
        <f t="shared" si="0"/>
        <v>1220</v>
      </c>
      <c r="U40" s="13">
        <v>1230</v>
      </c>
      <c r="V40" s="18">
        <v>3.499965</v>
      </c>
      <c r="W40" s="1">
        <v>3</v>
      </c>
      <c r="X40" s="29" t="s">
        <v>206</v>
      </c>
      <c r="Y40" s="10">
        <v>45290</v>
      </c>
      <c r="Z40" s="1" t="s">
        <v>246</v>
      </c>
      <c r="AA40" s="1" t="s">
        <v>242</v>
      </c>
      <c r="AB40" s="33" t="s">
        <v>233</v>
      </c>
    </row>
    <row r="41" spans="1:30" ht="30" x14ac:dyDescent="0.25">
      <c r="A41" s="1">
        <v>40</v>
      </c>
      <c r="B41" s="28" t="s">
        <v>116</v>
      </c>
      <c r="C41" s="1" t="s">
        <v>274</v>
      </c>
      <c r="E41" s="4" t="s">
        <v>30</v>
      </c>
      <c r="F41" s="13" t="s">
        <v>122</v>
      </c>
      <c r="G41" s="1" t="s">
        <v>126</v>
      </c>
      <c r="H41" s="3" t="s">
        <v>32</v>
      </c>
      <c r="I41" s="12" t="s">
        <v>151</v>
      </c>
      <c r="J41" s="12" t="s">
        <v>157</v>
      </c>
      <c r="K41" s="27" t="s">
        <v>236</v>
      </c>
      <c r="L41" s="28" t="s">
        <v>183</v>
      </c>
      <c r="M41" s="17">
        <v>199.99997920000001</v>
      </c>
      <c r="N41" s="17">
        <v>199.99997920000001</v>
      </c>
      <c r="O41" s="1" t="s">
        <v>33</v>
      </c>
      <c r="P41" s="10">
        <v>45293</v>
      </c>
      <c r="Q41" s="10">
        <v>45308</v>
      </c>
      <c r="R41" s="21" t="s">
        <v>202</v>
      </c>
      <c r="S41" s="23">
        <v>5</v>
      </c>
      <c r="T41" s="1">
        <f t="shared" si="0"/>
        <v>417</v>
      </c>
      <c r="U41" s="12">
        <v>422</v>
      </c>
      <c r="V41" s="17">
        <v>199.99997920000001</v>
      </c>
      <c r="W41" s="12">
        <v>14</v>
      </c>
      <c r="X41" s="34" t="s">
        <v>210</v>
      </c>
      <c r="Y41" s="12" t="s">
        <v>193</v>
      </c>
      <c r="Z41" s="1" t="s">
        <v>237</v>
      </c>
      <c r="AA41" s="1" t="s">
        <v>238</v>
      </c>
      <c r="AB41" s="33" t="s">
        <v>234</v>
      </c>
      <c r="AD41" s="1">
        <v>69.989999999999995</v>
      </c>
    </row>
    <row r="42" spans="1:30" ht="45" x14ac:dyDescent="0.25">
      <c r="A42" s="1">
        <v>41</v>
      </c>
      <c r="B42" s="28" t="s">
        <v>117</v>
      </c>
      <c r="C42" s="1" t="s">
        <v>275</v>
      </c>
      <c r="E42" s="4" t="s">
        <v>30</v>
      </c>
      <c r="F42" s="13" t="s">
        <v>122</v>
      </c>
      <c r="G42" s="1" t="s">
        <v>126</v>
      </c>
      <c r="H42" s="3" t="s">
        <v>32</v>
      </c>
      <c r="I42" s="12" t="s">
        <v>152</v>
      </c>
      <c r="J42" s="16">
        <v>45292</v>
      </c>
      <c r="K42" s="27" t="s">
        <v>236</v>
      </c>
      <c r="L42" s="28" t="s">
        <v>184</v>
      </c>
      <c r="M42" s="17">
        <v>49.999200000000002</v>
      </c>
      <c r="N42" s="17">
        <v>49.999200000000002</v>
      </c>
      <c r="O42" s="1" t="s">
        <v>33</v>
      </c>
      <c r="P42" s="10">
        <v>45292</v>
      </c>
      <c r="Q42" s="12" t="s">
        <v>158</v>
      </c>
      <c r="R42" s="22" t="s">
        <v>201</v>
      </c>
      <c r="S42" s="23">
        <v>1</v>
      </c>
      <c r="T42" s="1">
        <f t="shared" si="0"/>
        <v>3.8</v>
      </c>
      <c r="U42" s="12">
        <v>4.8</v>
      </c>
      <c r="V42" s="17">
        <v>49.999200000000002</v>
      </c>
      <c r="W42" s="12">
        <v>3</v>
      </c>
      <c r="X42" s="28" t="s">
        <v>211</v>
      </c>
      <c r="Y42" s="12" t="s">
        <v>158</v>
      </c>
      <c r="Z42" s="1" t="s">
        <v>239</v>
      </c>
      <c r="AA42" s="1" t="s">
        <v>240</v>
      </c>
      <c r="AB42" s="33" t="s">
        <v>230</v>
      </c>
      <c r="AD42" s="1">
        <v>15</v>
      </c>
    </row>
    <row r="43" spans="1:30" ht="30" x14ac:dyDescent="0.25">
      <c r="A43" s="1">
        <v>42</v>
      </c>
      <c r="B43" s="28" t="s">
        <v>118</v>
      </c>
      <c r="C43" s="1" t="s">
        <v>276</v>
      </c>
      <c r="E43" s="4" t="s">
        <v>30</v>
      </c>
      <c r="F43" s="13" t="s">
        <v>122</v>
      </c>
      <c r="G43" s="1" t="s">
        <v>126</v>
      </c>
      <c r="H43" s="3" t="s">
        <v>32</v>
      </c>
      <c r="I43" s="12" t="s">
        <v>153</v>
      </c>
      <c r="J43" s="12" t="s">
        <v>158</v>
      </c>
      <c r="K43" s="27" t="s">
        <v>236</v>
      </c>
      <c r="L43" s="28" t="s">
        <v>185</v>
      </c>
      <c r="M43" s="17">
        <v>219.9999444</v>
      </c>
      <c r="N43" s="17">
        <v>219.9999444</v>
      </c>
      <c r="O43" s="1" t="s">
        <v>33</v>
      </c>
      <c r="P43" s="12" t="s">
        <v>158</v>
      </c>
      <c r="Q43" s="12" t="s">
        <v>201</v>
      </c>
      <c r="R43" s="22" t="s">
        <v>194</v>
      </c>
      <c r="S43" s="23">
        <v>5</v>
      </c>
      <c r="T43" s="1">
        <f t="shared" si="0"/>
        <v>657</v>
      </c>
      <c r="U43" s="12">
        <v>662</v>
      </c>
      <c r="V43" s="17">
        <v>219.9999444</v>
      </c>
      <c r="W43" s="12">
        <v>18</v>
      </c>
      <c r="X43" s="34" t="s">
        <v>212</v>
      </c>
      <c r="Y43" s="12" t="s">
        <v>201</v>
      </c>
      <c r="Z43" s="1" t="s">
        <v>237</v>
      </c>
      <c r="AA43" s="1" t="s">
        <v>238</v>
      </c>
      <c r="AB43" s="33" t="s">
        <v>234</v>
      </c>
      <c r="AD43" s="1">
        <v>165.45</v>
      </c>
    </row>
    <row r="44" spans="1:30" ht="45" x14ac:dyDescent="0.25">
      <c r="A44" s="1">
        <v>43</v>
      </c>
      <c r="B44" s="28" t="s">
        <v>119</v>
      </c>
      <c r="C44" s="1" t="s">
        <v>277</v>
      </c>
      <c r="E44" s="4" t="s">
        <v>30</v>
      </c>
      <c r="F44" s="13" t="s">
        <v>122</v>
      </c>
      <c r="G44" s="1" t="s">
        <v>126</v>
      </c>
      <c r="H44" s="3" t="s">
        <v>32</v>
      </c>
      <c r="I44" s="12" t="s">
        <v>154</v>
      </c>
      <c r="J44" s="16">
        <v>45306</v>
      </c>
      <c r="K44" s="27" t="s">
        <v>236</v>
      </c>
      <c r="L44" s="28" t="s">
        <v>186</v>
      </c>
      <c r="M44" s="17">
        <v>499.99997960000002</v>
      </c>
      <c r="N44" s="17">
        <v>499.99997960000002</v>
      </c>
      <c r="O44" s="1" t="s">
        <v>33</v>
      </c>
      <c r="P44" s="12" t="s">
        <v>201</v>
      </c>
      <c r="Q44" s="12" t="s">
        <v>202</v>
      </c>
      <c r="R44" s="22" t="s">
        <v>205</v>
      </c>
      <c r="S44" s="23">
        <v>2</v>
      </c>
      <c r="T44" s="1">
        <f t="shared" si="0"/>
        <v>339</v>
      </c>
      <c r="U44" s="12">
        <v>341</v>
      </c>
      <c r="V44" s="17">
        <v>499.99997960000002</v>
      </c>
      <c r="W44" s="12">
        <v>43</v>
      </c>
      <c r="X44" s="34" t="s">
        <v>213</v>
      </c>
      <c r="Y44" s="12" t="s">
        <v>202</v>
      </c>
      <c r="Z44" s="1" t="s">
        <v>237</v>
      </c>
      <c r="AA44" s="1" t="s">
        <v>238</v>
      </c>
      <c r="AB44" s="33" t="s">
        <v>229</v>
      </c>
      <c r="AD44" s="1">
        <v>133.44999999999999</v>
      </c>
    </row>
    <row r="45" spans="1:30" ht="30" x14ac:dyDescent="0.25">
      <c r="A45" s="1">
        <v>44</v>
      </c>
      <c r="B45" s="28" t="s">
        <v>106</v>
      </c>
      <c r="C45" s="1" t="s">
        <v>261</v>
      </c>
      <c r="E45" s="4" t="s">
        <v>30</v>
      </c>
      <c r="F45" s="13" t="s">
        <v>122</v>
      </c>
      <c r="G45" s="1" t="s">
        <v>126</v>
      </c>
      <c r="H45" s="3" t="s">
        <v>32</v>
      </c>
      <c r="I45" s="12" t="s">
        <v>155</v>
      </c>
      <c r="J45" s="12" t="s">
        <v>159</v>
      </c>
      <c r="K45" s="27" t="s">
        <v>236</v>
      </c>
      <c r="L45" s="28" t="s">
        <v>187</v>
      </c>
      <c r="M45" s="17">
        <v>199.99999509</v>
      </c>
      <c r="N45" s="17">
        <v>199.99999509</v>
      </c>
      <c r="O45" s="1" t="s">
        <v>33</v>
      </c>
      <c r="P45" s="10">
        <v>45299</v>
      </c>
      <c r="Q45" s="10">
        <v>45302</v>
      </c>
      <c r="R45" s="22" t="s">
        <v>203</v>
      </c>
      <c r="S45" s="23">
        <v>10</v>
      </c>
      <c r="T45" s="1">
        <f t="shared" si="0"/>
        <v>241.65</v>
      </c>
      <c r="U45" s="12">
        <v>251.65</v>
      </c>
      <c r="V45" s="17">
        <v>199.99999509</v>
      </c>
      <c r="W45" s="12">
        <v>24</v>
      </c>
      <c r="X45" s="34" t="s">
        <v>214</v>
      </c>
      <c r="Y45" s="12" t="s">
        <v>192</v>
      </c>
      <c r="Z45" s="1" t="s">
        <v>241</v>
      </c>
      <c r="AA45" s="1" t="s">
        <v>242</v>
      </c>
      <c r="AB45" s="33" t="s">
        <v>228</v>
      </c>
      <c r="AD45" s="1">
        <v>99.5</v>
      </c>
    </row>
    <row r="46" spans="1:30" ht="30" x14ac:dyDescent="0.25">
      <c r="A46" s="1">
        <v>45</v>
      </c>
      <c r="B46" s="28" t="s">
        <v>120</v>
      </c>
      <c r="C46" s="1" t="s">
        <v>278</v>
      </c>
      <c r="E46" s="4" t="s">
        <v>30</v>
      </c>
      <c r="F46" s="13" t="s">
        <v>122</v>
      </c>
      <c r="G46" s="1" t="s">
        <v>126</v>
      </c>
      <c r="H46" s="3" t="s">
        <v>32</v>
      </c>
      <c r="I46" s="12" t="s">
        <v>154</v>
      </c>
      <c r="J46" s="12" t="s">
        <v>157</v>
      </c>
      <c r="K46" s="27" t="s">
        <v>236</v>
      </c>
      <c r="L46" s="28" t="s">
        <v>188</v>
      </c>
      <c r="M46" s="17">
        <v>499.99997359999998</v>
      </c>
      <c r="N46" s="17">
        <v>499.99997359999998</v>
      </c>
      <c r="O46" s="1" t="s">
        <v>33</v>
      </c>
      <c r="P46" s="10">
        <v>45303</v>
      </c>
      <c r="Q46" s="10">
        <v>45309</v>
      </c>
      <c r="R46" s="22" t="s">
        <v>205</v>
      </c>
      <c r="S46" s="23">
        <v>2</v>
      </c>
      <c r="T46" s="1">
        <f t="shared" si="0"/>
        <v>294</v>
      </c>
      <c r="U46" s="12">
        <v>296</v>
      </c>
      <c r="V46" s="17">
        <v>499.99997359999998</v>
      </c>
      <c r="W46" s="12">
        <v>31</v>
      </c>
      <c r="X46" s="34" t="s">
        <v>213</v>
      </c>
      <c r="Y46" s="12" t="s">
        <v>194</v>
      </c>
      <c r="Z46" s="1" t="s">
        <v>239</v>
      </c>
      <c r="AA46" s="1" t="s">
        <v>240</v>
      </c>
      <c r="AB46" s="33" t="s">
        <v>223</v>
      </c>
      <c r="AD46" s="1">
        <v>151.1</v>
      </c>
    </row>
    <row r="47" spans="1:30" ht="30" x14ac:dyDescent="0.25">
      <c r="A47" s="1">
        <v>46</v>
      </c>
      <c r="B47" s="28" t="s">
        <v>108</v>
      </c>
      <c r="C47" s="1" t="s">
        <v>264</v>
      </c>
      <c r="E47" s="4" t="s">
        <v>30</v>
      </c>
      <c r="F47" s="13" t="s">
        <v>122</v>
      </c>
      <c r="G47" s="1" t="s">
        <v>126</v>
      </c>
      <c r="H47" s="3" t="s">
        <v>32</v>
      </c>
      <c r="I47" s="12" t="s">
        <v>153</v>
      </c>
      <c r="J47" s="12" t="s">
        <v>157</v>
      </c>
      <c r="K47" s="27" t="s">
        <v>236</v>
      </c>
      <c r="L47" s="28" t="s">
        <v>189</v>
      </c>
      <c r="M47" s="17">
        <v>199.99994599999999</v>
      </c>
      <c r="N47" s="17">
        <v>199.99994599999999</v>
      </c>
      <c r="O47" s="1" t="s">
        <v>33</v>
      </c>
      <c r="P47" s="10">
        <v>45303</v>
      </c>
      <c r="Q47" s="10">
        <v>45308</v>
      </c>
      <c r="R47" s="22" t="s">
        <v>205</v>
      </c>
      <c r="S47" s="24">
        <v>2</v>
      </c>
      <c r="T47" s="1">
        <f t="shared" si="0"/>
        <v>938</v>
      </c>
      <c r="U47" s="12">
        <v>940</v>
      </c>
      <c r="V47" s="17">
        <v>199.99994599999999</v>
      </c>
      <c r="W47" s="12">
        <v>12</v>
      </c>
      <c r="X47" s="34" t="s">
        <v>215</v>
      </c>
      <c r="Y47" s="12" t="s">
        <v>193</v>
      </c>
      <c r="Z47" s="1" t="s">
        <v>239</v>
      </c>
      <c r="AA47" s="1" t="s">
        <v>240</v>
      </c>
      <c r="AB47" s="33" t="s">
        <v>225</v>
      </c>
      <c r="AD47" s="1">
        <v>99.9</v>
      </c>
    </row>
    <row r="48" spans="1:30" ht="30" x14ac:dyDescent="0.25">
      <c r="A48" s="1">
        <v>47</v>
      </c>
      <c r="B48" s="28" t="s">
        <v>121</v>
      </c>
      <c r="C48" s="1" t="s">
        <v>279</v>
      </c>
      <c r="E48" s="4" t="s">
        <v>30</v>
      </c>
      <c r="F48" s="13" t="s">
        <v>122</v>
      </c>
      <c r="G48" s="1" t="s">
        <v>126</v>
      </c>
      <c r="H48" s="3" t="s">
        <v>32</v>
      </c>
      <c r="I48" s="12" t="s">
        <v>156</v>
      </c>
      <c r="J48" s="12" t="s">
        <v>160</v>
      </c>
      <c r="K48" s="27" t="s">
        <v>236</v>
      </c>
      <c r="L48" s="28" t="s">
        <v>190</v>
      </c>
      <c r="M48" s="17">
        <v>1385.3471039999999</v>
      </c>
      <c r="N48" s="17">
        <v>1385.3471039999999</v>
      </c>
      <c r="O48" s="1" t="s">
        <v>33</v>
      </c>
      <c r="P48" s="10">
        <v>45293</v>
      </c>
      <c r="Q48" s="10">
        <v>45296</v>
      </c>
      <c r="R48" s="22" t="s">
        <v>158</v>
      </c>
      <c r="S48" s="24">
        <v>10</v>
      </c>
      <c r="T48" s="1">
        <f t="shared" si="0"/>
        <v>566</v>
      </c>
      <c r="U48" s="12">
        <v>576</v>
      </c>
      <c r="V48" s="17">
        <v>1385.3471039999999</v>
      </c>
      <c r="W48" s="12">
        <v>38</v>
      </c>
      <c r="X48" s="34" t="s">
        <v>216</v>
      </c>
      <c r="Y48" s="12" t="s">
        <v>199</v>
      </c>
      <c r="Z48" s="1" t="s">
        <v>243</v>
      </c>
      <c r="AA48" s="1" t="s">
        <v>244</v>
      </c>
      <c r="AB48" s="33" t="s">
        <v>235</v>
      </c>
      <c r="AD48" s="1">
        <v>0.63</v>
      </c>
    </row>
    <row r="49" spans="1:30" ht="15.75" x14ac:dyDescent="0.25">
      <c r="A49" s="1">
        <v>48</v>
      </c>
      <c r="B49" s="28" t="s">
        <v>280</v>
      </c>
      <c r="C49" s="1" t="s">
        <v>285</v>
      </c>
      <c r="E49" s="4" t="s">
        <v>30</v>
      </c>
      <c r="F49" s="13" t="s">
        <v>122</v>
      </c>
      <c r="G49" s="1" t="s">
        <v>282</v>
      </c>
      <c r="H49" s="3" t="s">
        <v>32</v>
      </c>
      <c r="I49" s="1" t="s">
        <v>33</v>
      </c>
      <c r="J49" s="1" t="s">
        <v>33</v>
      </c>
      <c r="K49" s="27" t="s">
        <v>45</v>
      </c>
      <c r="L49" s="27" t="s">
        <v>236</v>
      </c>
      <c r="M49" s="25">
        <v>49.89</v>
      </c>
      <c r="N49" s="25">
        <v>49.89</v>
      </c>
      <c r="O49" s="1" t="s">
        <v>33</v>
      </c>
      <c r="P49" s="10">
        <v>45266</v>
      </c>
      <c r="Q49" s="10">
        <v>45278</v>
      </c>
      <c r="R49" s="22">
        <v>45292</v>
      </c>
      <c r="S49" s="1">
        <v>10</v>
      </c>
      <c r="T49" s="1">
        <f t="shared" si="0"/>
        <v>3</v>
      </c>
      <c r="U49" s="25">
        <v>13</v>
      </c>
      <c r="V49" s="25">
        <v>49.89</v>
      </c>
      <c r="W49" s="1" t="s">
        <v>33</v>
      </c>
      <c r="X49" s="27" t="s">
        <v>33</v>
      </c>
      <c r="Y49" s="26">
        <v>45282</v>
      </c>
      <c r="Z49" s="1" t="s">
        <v>283</v>
      </c>
      <c r="AA49" s="1" t="s">
        <v>238</v>
      </c>
    </row>
    <row r="50" spans="1:30" ht="30" x14ac:dyDescent="0.25">
      <c r="A50" s="1">
        <v>49</v>
      </c>
      <c r="B50" s="28" t="s">
        <v>281</v>
      </c>
      <c r="C50" s="1" t="s">
        <v>286</v>
      </c>
      <c r="E50" s="4" t="s">
        <v>30</v>
      </c>
      <c r="F50" s="13" t="s">
        <v>122</v>
      </c>
      <c r="G50" s="1" t="s">
        <v>282</v>
      </c>
      <c r="H50" s="3" t="s">
        <v>32</v>
      </c>
      <c r="I50" s="1" t="s">
        <v>33</v>
      </c>
      <c r="J50" s="1" t="s">
        <v>33</v>
      </c>
      <c r="K50" s="27" t="s">
        <v>34</v>
      </c>
      <c r="L50" s="27" t="s">
        <v>284</v>
      </c>
      <c r="M50" s="25">
        <v>98.37</v>
      </c>
      <c r="N50" s="25">
        <v>98.37</v>
      </c>
      <c r="O50" s="1" t="s">
        <v>33</v>
      </c>
      <c r="P50" s="10">
        <v>45286</v>
      </c>
      <c r="Q50" s="10">
        <v>45301</v>
      </c>
      <c r="R50" s="22">
        <v>45316</v>
      </c>
      <c r="S50" s="1">
        <v>1</v>
      </c>
      <c r="T50" s="1">
        <f t="shared" si="0"/>
        <v>14.5</v>
      </c>
      <c r="U50" s="25">
        <v>15.5</v>
      </c>
      <c r="V50" s="25">
        <v>98.37</v>
      </c>
      <c r="W50" s="1" t="s">
        <v>33</v>
      </c>
      <c r="X50" s="27" t="s">
        <v>33</v>
      </c>
      <c r="Y50" s="26">
        <v>45309</v>
      </c>
      <c r="Z50" s="1" t="s">
        <v>241</v>
      </c>
      <c r="AA50" s="1" t="s">
        <v>242</v>
      </c>
      <c r="AD50" s="1">
        <v>3.7</v>
      </c>
    </row>
    <row r="51" spans="1:30" x14ac:dyDescent="0.25">
      <c r="B51" s="12"/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29</xdr:col>
                <xdr:colOff>0</xdr:colOff>
                <xdr:row>48</xdr:row>
                <xdr:rowOff>0</xdr:rowOff>
              </from>
              <to>
                <xdr:col>29</xdr:col>
                <xdr:colOff>238125</xdr:colOff>
                <xdr:row>49</xdr:row>
                <xdr:rowOff>66675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25</xdr:col>
                <xdr:colOff>38100</xdr:colOff>
                <xdr:row>48</xdr:row>
                <xdr:rowOff>0</xdr:rowOff>
              </from>
              <to>
                <xdr:col>25</xdr:col>
                <xdr:colOff>276225</xdr:colOff>
                <xdr:row>49</xdr:row>
                <xdr:rowOff>66675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Jiten Patel (LISCO)</dc:creator>
  <cp:keywords/>
  <dc:description/>
  <cp:lastModifiedBy>Harsh Raval (PSS)</cp:lastModifiedBy>
  <cp:revision/>
  <dcterms:created xsi:type="dcterms:W3CDTF">2021-01-07T09:40:35Z</dcterms:created>
  <dcterms:modified xsi:type="dcterms:W3CDTF">2024-03-06T09:37:45Z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2022-12-09T09:17:16Z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a623a58a-a0ad-4c45-8843-69aa53312605</vt:lpwstr>
  </property>
  <property fmtid="{D5CDD505-2E9C-101B-9397-08002B2CF9AE}" pid="8" name="MSIP_Label_f4479928-bf72-407d-92c0-68909117d533_ContentBits">
    <vt:lpwstr>2</vt:lpwstr>
  </property>
</Properties>
</file>