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eindialimited-my.sharepoint.com/personal/ssoni_nse_co_in/Documents/Desktop/SEBI Data/2024/FEB/Rudresh data/"/>
    </mc:Choice>
  </mc:AlternateContent>
  <xr:revisionPtr revIDLastSave="15" documentId="13_ncr:1_{D86EA9C6-1134-4203-90E4-92D1654D9ED1}" xr6:coauthVersionLast="47" xr6:coauthVersionMax="47" xr10:uidLastSave="{D5A51711-066C-4C5B-A3A4-39FC142BC127}"/>
  <bookViews>
    <workbookView xWindow="-108" yWindow="-108" windowWidth="23256" windowHeight="12576" tabRatio="511" xr2:uid="{00000000-000D-0000-FFFF-FFFF00000000}"/>
  </bookViews>
  <sheets>
    <sheet name="Sheet1" sheetId="1" r:id="rId1"/>
  </sheets>
  <definedNames>
    <definedName name="_xlnm._FilterDatabase" localSheetId="0" hidden="1">Sheet1!$A$1:$AE$59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9" i="1" l="1"/>
  <c r="T58" i="1"/>
  <c r="T57" i="1"/>
  <c r="T56" i="1" l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<sst xmlns="http://schemas.openxmlformats.org/spreadsheetml/2006/main" count="873" uniqueCount="245">
  <si>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</si>
  <si>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</si>
  <si>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</si>
  <si>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</si>
  <si>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</si>
  <si>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</si>
  <si>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</si>
  <si>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</si>
  <si>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</si>
  <si>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</si>
  <si>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</si>
  <si>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</si>
  <si>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</si>
  <si>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</si>
  <si>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</si>
  <si>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</si>
  <si>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</si>
  <si>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</si>
  <si>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</si>
  <si>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</si>
  <si>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Allotment_Date</t>
  </si>
  <si>
    <t>Region</t>
  </si>
  <si>
    <t>Industry</t>
  </si>
  <si>
    <t>Remark</t>
  </si>
  <si>
    <t>Instrument_Type</t>
  </si>
  <si>
    <t>No_of_Allottees</t>
  </si>
  <si>
    <t>Category_of_Allottees</t>
  </si>
  <si>
    <t>Issue Expense (Rs. In Million)</t>
  </si>
  <si>
    <t>Sr. No.</t>
  </si>
  <si>
    <t>Date_of_Shareholding_
Meeting</t>
  </si>
  <si>
    <t>Private</t>
  </si>
  <si>
    <t>IPO</t>
  </si>
  <si>
    <t>Equity</t>
  </si>
  <si>
    <t>NA</t>
  </si>
  <si>
    <t>Bigshare Services Private Limited</t>
  </si>
  <si>
    <t>NSE SME IPO</t>
  </si>
  <si>
    <t xml:space="preserve">Qualified Institutional Buyers, Non Institutional Investors, Market Maker and Retail Individual Investors </t>
  </si>
  <si>
    <t>State</t>
  </si>
  <si>
    <t>Beeline Capital Advisors Private Limited</t>
  </si>
  <si>
    <t>CAMEO CORPORATE SERVICES LIMITED</t>
  </si>
  <si>
    <t xml:space="preserve">Qualified Institutional Buyers, Non Institutional Investors and Retail Individual Investors </t>
  </si>
  <si>
    <t>KFin Technologies Limited</t>
  </si>
  <si>
    <t>Link Intime India Private Limited</t>
  </si>
  <si>
    <t>GPT Healthcare Limited</t>
  </si>
  <si>
    <t>Juniper Hotels Limited</t>
  </si>
  <si>
    <t>Zenith Drugs Limited</t>
  </si>
  <si>
    <t>Esconet Technologies Limited</t>
  </si>
  <si>
    <t>Interiors &amp; More Limited</t>
  </si>
  <si>
    <t>Atmastco Limited</t>
  </si>
  <si>
    <t>Kalahridhaan Trendz Limited</t>
  </si>
  <si>
    <t>Thaai Casting Limited</t>
  </si>
  <si>
    <t>Wise Travel India Limited</t>
  </si>
  <si>
    <t>Entero Healthcare Solutions Limited</t>
  </si>
  <si>
    <t>Alpex Solar Limited</t>
  </si>
  <si>
    <t>Polysil Irrigation Systems Limited</t>
  </si>
  <si>
    <t>Rashi Peripherals Limited</t>
  </si>
  <si>
    <t>Apeejay Surrendra Park Hotels Limited</t>
  </si>
  <si>
    <t>Italian Edibles Limited</t>
  </si>
  <si>
    <t>Megatherm Induction Limited</t>
  </si>
  <si>
    <t>Baweja Studios Limited</t>
  </si>
  <si>
    <t>Fonebox Retail Limited</t>
  </si>
  <si>
    <t>Docmode Health Technologies Limited</t>
  </si>
  <si>
    <t>Delaplex Limited</t>
  </si>
  <si>
    <t>Deem Roll Tech Limited</t>
  </si>
  <si>
    <t>BLS E-Services Limited</t>
  </si>
  <si>
    <t>JANA SMALL FINANCE BANK LIMITED</t>
  </si>
  <si>
    <t>VIBHOR STEEL TUBES LIMITED</t>
  </si>
  <si>
    <t xml:space="preserve">Private </t>
  </si>
  <si>
    <t>NSE</t>
  </si>
  <si>
    <t>Info Tech</t>
  </si>
  <si>
    <t>Healthcare</t>
  </si>
  <si>
    <t>Electronic Equipments/ Products</t>
  </si>
  <si>
    <t xml:space="preserve">Entertainment </t>
  </si>
  <si>
    <t>Misc</t>
  </si>
  <si>
    <t>Power</t>
  </si>
  <si>
    <t>Roads &amp; Highways</t>
  </si>
  <si>
    <t>Engineering</t>
  </si>
  <si>
    <t>Textile</t>
  </si>
  <si>
    <t>Automobiles</t>
  </si>
  <si>
    <t>Hotels</t>
  </si>
  <si>
    <t>Banks/Fis</t>
  </si>
  <si>
    <t>Western</t>
  </si>
  <si>
    <t>Eastern</t>
  </si>
  <si>
    <t>Central</t>
  </si>
  <si>
    <t>Northern</t>
  </si>
  <si>
    <t>Southern</t>
  </si>
  <si>
    <t>Maharashtra</t>
  </si>
  <si>
    <t>Gujurat</t>
  </si>
  <si>
    <t>West Bengal</t>
  </si>
  <si>
    <t>Madhya Pradesh</t>
  </si>
  <si>
    <t>New Delhi</t>
  </si>
  <si>
    <t>Chhattisgarh</t>
  </si>
  <si>
    <t>TAMIL NADU</t>
  </si>
  <si>
    <t>MADHYA PRADESH</t>
  </si>
  <si>
    <t>MAHARASHTRA</t>
  </si>
  <si>
    <t>WEST BENGAL</t>
  </si>
  <si>
    <t>KARNATAKA</t>
  </si>
  <si>
    <t>PUNJAB</t>
  </si>
  <si>
    <t>HARYANA</t>
  </si>
  <si>
    <t>PURVA SHAREGISTRY (INDIA) PRIVATE LIMITED</t>
  </si>
  <si>
    <t>SKYLINE FINANCIAL SERVICES PVT. LTD.</t>
  </si>
  <si>
    <t>BEETAL FINANCIAL &amp; COMPUTER SERVICES PRIVATE LIMITED</t>
  </si>
  <si>
    <t>Fedex Securities Private Limited</t>
  </si>
  <si>
    <t>Hem Securities Limited</t>
  </si>
  <si>
    <t>First Overseas Capital Limited</t>
  </si>
  <si>
    <t>Corporate Capital Ventures Private Limited</t>
  </si>
  <si>
    <t>NSE/BSE</t>
  </si>
  <si>
    <t>CORPORATE CAPITALVENTURES PRIVATE LIMITED</t>
  </si>
  <si>
    <t>FEDEX SECURITIES PRIVATE LIMITED</t>
  </si>
  <si>
    <t>SHRENI SHARES LIMITED</t>
  </si>
  <si>
    <t>JM Financial Limited, Axis Capital Limited and ICICI Securities Limited</t>
  </si>
  <si>
    <t>Affinity Global Capital Market Private Limited</t>
  </si>
  <si>
    <t>Unistone Capital Private Limited</t>
  </si>
  <si>
    <t>Nuvama Wealth Management Limited, DAM Capital Advisors Limited and Equirus Capital Private Limited</t>
  </si>
  <si>
    <t>ICICI Securities Limited, Dam Capital AdvisorsLimited, Jefferies India Private Limited, Jm Financial Limited and SBI Capital Markets Limited</t>
  </si>
  <si>
    <t>JM Financial Limited</t>
  </si>
  <si>
    <t>Gretex Corporate Services Limited</t>
  </si>
  <si>
    <t>Axis Capital Limited, ICICI Securities Limited and SBI Capital Markets Limited</t>
  </si>
  <si>
    <t>JM Financial Limited, CLSA India Private Limited and ICICI Securities Limited</t>
  </si>
  <si>
    <t>Interactive Financial Services Limited</t>
  </si>
  <si>
    <t>JM Financial Limited and ICICI Securities Limited</t>
  </si>
  <si>
    <t>GYR Capital Advisors Private Limited</t>
  </si>
  <si>
    <t>Khambatta Securities Limited</t>
  </si>
  <si>
    <t>Share India Capital Services Private Limited</t>
  </si>
  <si>
    <t xml:space="preserve">Qualified Institutional Buyers, Non Institutional Investors, Employee and Retail Individual Investors </t>
  </si>
  <si>
    <t xml:space="preserve"> Non Institutional Investors, Market Maker and Retail Individual Investors </t>
  </si>
  <si>
    <t xml:space="preserve">Qualified Institutional Buyers, Non Institutional Investors, Shareholder and Retail Individual Investors </t>
  </si>
  <si>
    <t>Capital Small Finance Bank Limited</t>
  </si>
  <si>
    <t>INE0R4701017</t>
  </si>
  <si>
    <t>INE988S01028</t>
  </si>
  <si>
    <t>INE05DH01017</t>
  </si>
  <si>
    <t>INE0JFJ01011</t>
  </si>
  <si>
    <t>INE0NLT01010</t>
  </si>
  <si>
    <t>INE646H01017</t>
  </si>
  <si>
    <t>INE586O01011</t>
  </si>
  <si>
    <t>INE0SK801018</t>
  </si>
  <si>
    <t>INE0OGG01015</t>
  </si>
  <si>
    <t>INE010601016</t>
  </si>
  <si>
    <t>INE0RQZ01017</t>
  </si>
  <si>
    <t>INE0Q4701019</t>
  </si>
  <si>
    <t>INE486R01017</t>
  </si>
  <si>
    <t>INE0OPC01015</t>
  </si>
  <si>
    <t>INE0R7R01018</t>
  </si>
  <si>
    <t>INE953L01027</t>
  </si>
  <si>
    <t>INE696F01016</t>
  </si>
  <si>
    <t>INE02M801018</t>
  </si>
  <si>
    <t>INE531R01010</t>
  </si>
  <si>
    <t>INE517M01028</t>
  </si>
  <si>
    <t>INE0J1F01024</t>
  </si>
  <si>
    <t>INE0QJL01014</t>
  </si>
  <si>
    <t>INE0QTF01015</t>
  </si>
  <si>
    <t>INE623Y01011</t>
  </si>
  <si>
    <t>INE0QWN01013</t>
  </si>
  <si>
    <t>Dc Infotech and Communication Limited</t>
  </si>
  <si>
    <t>Ganesh Benzoplast Ltd.,</t>
  </si>
  <si>
    <t>Peninsula Land Limited</t>
  </si>
  <si>
    <t>APOLLO PIPES LIMITED</t>
  </si>
  <si>
    <t>BCL INDUSTRIES LIMITED</t>
  </si>
  <si>
    <t>Cineline India Limited</t>
  </si>
  <si>
    <t>Confidence Petroleum India Limited</t>
  </si>
  <si>
    <t>D B REALTY LIMITED</t>
  </si>
  <si>
    <t>Genesys International Corporation Ltd.</t>
  </si>
  <si>
    <t>JTL INDUSTRIES LIMITED</t>
  </si>
  <si>
    <t>Kernex Microsystems (India) Ltd.</t>
  </si>
  <si>
    <t>Marathon Nextgen Realty Ltd</t>
  </si>
  <si>
    <t>Sigachi Industries Limited</t>
  </si>
  <si>
    <t>United Polyfab Gujarat Limited</t>
  </si>
  <si>
    <t>R M Drip and Sprinklers Systems Limited</t>
  </si>
  <si>
    <t>Surani Steel Tubes Limited</t>
  </si>
  <si>
    <t>Priti International Limited</t>
  </si>
  <si>
    <t>Spacenet Enterprises India Limited</t>
  </si>
  <si>
    <t>Dynamic Services &amp; Security Limited</t>
  </si>
  <si>
    <t>BALAXI PHARMACEUTICALS LIMITED</t>
  </si>
  <si>
    <t>Tantia Constructions Limited</t>
  </si>
  <si>
    <t>BSE/NSE</t>
  </si>
  <si>
    <t>Preferential</t>
  </si>
  <si>
    <t>14-03-2023</t>
  </si>
  <si>
    <t>09-06-2023</t>
  </si>
  <si>
    <t>Non-Promoters</t>
  </si>
  <si>
    <t>Promoters</t>
  </si>
  <si>
    <t>Promoter and Non-Promoters</t>
  </si>
  <si>
    <t>Promoter</t>
  </si>
  <si>
    <t>Non promoter</t>
  </si>
  <si>
    <t>Promoters&amp;Non promoter</t>
  </si>
  <si>
    <t>Other Industrial Products</t>
  </si>
  <si>
    <t>Iron &amp; Steel Products</t>
  </si>
  <si>
    <t>Passenger Cars &amp; Utility Vehicles</t>
  </si>
  <si>
    <t>Textiles &amp; Apparels</t>
  </si>
  <si>
    <t>Industrial Products</t>
  </si>
  <si>
    <t>Consumer Durables</t>
  </si>
  <si>
    <t>Commercial Services &amp; Supplies</t>
  </si>
  <si>
    <t>Pharmaceuticals &amp; Biotechnology</t>
  </si>
  <si>
    <t>Ganesha Ecosphere Limited</t>
  </si>
  <si>
    <t>Vikas Lifecare Ltd</t>
  </si>
  <si>
    <t>Union Bank of India</t>
  </si>
  <si>
    <t>QIP</t>
  </si>
  <si>
    <t>Motilal Oswal Investment Advisors Limited and ITI Capital Limited</t>
  </si>
  <si>
    <t>FAST TRACK FINSEC PRIVATE LIMITED</t>
  </si>
  <si>
    <t>IIFL Securities Ltd., BNP Paribas, HDFC Bank Ltd., IDBI Capital Markets and Securities Ltd., J M Financial Ltd.</t>
  </si>
  <si>
    <t>Banks</t>
  </si>
  <si>
    <t>FPI, AIF, MF</t>
  </si>
  <si>
    <t>FPI</t>
  </si>
  <si>
    <t>AIF,BANK,FPI,INSURANCE,MF,NBFC,TRUSTS,FI</t>
  </si>
  <si>
    <t>INE845D01014</t>
  </si>
  <si>
    <t>INE161L01027</t>
  </si>
  <si>
    <t>INE692A01016</t>
  </si>
  <si>
    <t>Grasim Industries Limited</t>
  </si>
  <si>
    <t>INE047A01021</t>
  </si>
  <si>
    <t>Rights</t>
  </si>
  <si>
    <t>Axis Capital Limited and others</t>
  </si>
  <si>
    <t>Indiabulls Housing Finance Limited</t>
  </si>
  <si>
    <t>INE148I01020</t>
  </si>
  <si>
    <t>Nuvama Wealth Management Limited (formerly known as Edelweiss Securities Limited) and InCred Capital Wealth Portfolio Managers Private Limited</t>
  </si>
  <si>
    <t>Skipper Limited</t>
  </si>
  <si>
    <t>INE439E01022</t>
  </si>
  <si>
    <t>Maheshwari Datamatics Private Limited</t>
  </si>
  <si>
    <t>VC Corporate Advisors Private Limited</t>
  </si>
  <si>
    <t>Heavy Electrical Equipment</t>
  </si>
  <si>
    <t>Cement &amp; Cement Products</t>
  </si>
  <si>
    <t>Housing Finance Company</t>
  </si>
  <si>
    <t>INE0A1101019</t>
  </si>
  <si>
    <t>INE388A01029</t>
  </si>
  <si>
    <t>INE138A01028</t>
  </si>
  <si>
    <t>INE126J01016</t>
  </si>
  <si>
    <t>INE412G01024</t>
  </si>
  <si>
    <t>INE704H01022</t>
  </si>
  <si>
    <t>INE552D01024</t>
  </si>
  <si>
    <t>INE879I01012</t>
  </si>
  <si>
    <t>INE727B01026</t>
  </si>
  <si>
    <t>INE391J01024</t>
  </si>
  <si>
    <t>INE202H01019</t>
  </si>
  <si>
    <t>Telangana</t>
  </si>
  <si>
    <t>INE182D01020</t>
  </si>
  <si>
    <t>INE0D0K01022</t>
  </si>
  <si>
    <t>INE368U01011</t>
  </si>
  <si>
    <t>INE219Y01018</t>
  </si>
  <si>
    <t>INE01ZJ01015</t>
  </si>
  <si>
    <t>Gujarat</t>
  </si>
  <si>
    <t>INE974Z01015</t>
  </si>
  <si>
    <t>Rajasthan</t>
  </si>
  <si>
    <t>INE970N01027</t>
  </si>
  <si>
    <t>INE0DZ701010</t>
  </si>
  <si>
    <t>INE618N01014</t>
  </si>
  <si>
    <t>INE388G01026</t>
  </si>
  <si>
    <t>856.75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</si>
</sst>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0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</cellStyleXfs>
  <cellXfs count="40"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15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5" fontId="13" fillId="0" borderId="1" xfId="0" quotePrefix="1" applyNumberFormat="1" applyFont="1" applyBorder="1" applyAlignment="1">
      <alignment horizontal="center"/>
    </xf>
    <xf numFmtId="14" fontId="13" fillId="0" borderId="3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5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1</xdr:row>
          <xdr:rowOff>0</xdr:rowOff>
        </xdr:from>
        <xdr:to>
          <xdr:col>29</xdr:col>
          <xdr:colOff>220980</xdr:colOff>
          <xdr:row>2</xdr:row>
          <xdr:rowOff>30635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1</xdr:row>
          <xdr:rowOff>0</xdr:rowOff>
        </xdr:from>
        <xdr:to>
          <xdr:col>25</xdr:col>
          <xdr:colOff>251460</xdr:colOff>
          <xdr:row>2</xdr:row>
          <xdr:rowOff>30635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1"/>
  <sheetViews>
    <sheetView tabSelected="1" zoomScale="98" zoomScaleNormal="98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D54" sqref="AD54:AD56"/>
    </sheetView>
  </sheetViews>
  <sheetFormatPr defaultColWidth="9.109375" defaultRowHeight="13.8" x14ac:dyDescent="0.3"/>
  <cols>
    <col min="1" max="1" width="12.109375" style="2" bestFit="1" customWidth="1"/>
    <col min="2" max="2" width="38.77734375" style="2" bestFit="1" customWidth="1"/>
    <col min="3" max="3" width="15.5546875" style="2" bestFit="1" customWidth="1"/>
    <col min="4" max="4" width="14.6640625" style="2" bestFit="1" customWidth="1"/>
    <col min="5" max="5" width="7.33203125" style="2" bestFit="1" customWidth="1"/>
    <col min="6" max="6" width="9.44140625" style="2" bestFit="1" customWidth="1"/>
    <col min="7" max="7" width="13.6640625" style="2" bestFit="1" customWidth="1"/>
    <col min="8" max="8" width="16.21875" style="2" bestFit="1" customWidth="1"/>
    <col min="9" max="9" width="22" style="2" bestFit="1" customWidth="1"/>
    <col min="10" max="10" width="13.88671875" style="2" bestFit="1" customWidth="1"/>
    <col min="11" max="11" width="64.109375" style="2" bestFit="1" customWidth="1"/>
    <col min="12" max="12" width="128.21875" style="2" bestFit="1" customWidth="1"/>
    <col min="13" max="13" width="15.77734375" style="2" bestFit="1" customWidth="1"/>
    <col min="14" max="14" width="15.88671875" style="2" bestFit="1" customWidth="1"/>
    <col min="15" max="15" width="14.5546875" style="2" bestFit="1" customWidth="1"/>
    <col min="16" max="16" width="16.44140625" style="2" bestFit="1" customWidth="1"/>
    <col min="17" max="17" width="16.5546875" style="2" bestFit="1" customWidth="1"/>
    <col min="18" max="18" width="12.21875" style="2" bestFit="1" customWidth="1"/>
    <col min="19" max="19" width="11.109375" style="2" bestFit="1" customWidth="1"/>
    <col min="20" max="20" width="9.109375" style="2" bestFit="1" customWidth="1"/>
    <col min="21" max="21" width="10.88671875" style="2" bestFit="1" customWidth="1"/>
    <col min="22" max="22" width="20.5546875" style="2" bestFit="1" customWidth="1"/>
    <col min="23" max="23" width="15.33203125" style="2" bestFit="1" customWidth="1"/>
    <col min="24" max="24" width="88.5546875" style="2" bestFit="1" customWidth="1"/>
    <col min="25" max="25" width="42.44140625" style="2" customWidth="1"/>
    <col min="26" max="26" width="17.6640625" style="2" customWidth="1"/>
    <col min="27" max="27" width="14.44140625" style="2" customWidth="1"/>
    <col min="28" max="28" width="38.5546875" style="2" customWidth="1"/>
    <col min="29" max="29" width="15.5546875" style="2" customWidth="1"/>
    <col min="30" max="30" width="18.33203125" style="2" customWidth="1"/>
    <col min="31" max="31" width="14" style="2" customWidth="1"/>
    <col min="32" max="32" width="9.109375" style="4" customWidth="1"/>
    <col min="33" max="33" width="9.109375" style="4"/>
    <col min="34" max="34" width="14" style="4" bestFit="1" customWidth="1"/>
    <col min="35" max="42" width="9.109375" style="4"/>
    <col min="43" max="44" width="9.6640625" style="4" bestFit="1" customWidth="1"/>
    <col min="45" max="16384" width="9.109375" style="4"/>
  </cols>
  <sheetData>
    <row r="1" spans="1:31" s="3" customFormat="1" ht="27.6" x14ac:dyDescent="0.3">
      <c r="A1" s="6" t="s">
        <v>28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24</v>
      </c>
      <c r="I1" s="6" t="s">
        <v>29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6" t="s">
        <v>19</v>
      </c>
      <c r="W1" s="6" t="s">
        <v>25</v>
      </c>
      <c r="X1" s="6" t="s">
        <v>26</v>
      </c>
      <c r="Y1" s="7" t="s">
        <v>20</v>
      </c>
      <c r="Z1" s="7" t="s">
        <v>37</v>
      </c>
      <c r="AA1" s="7" t="s">
        <v>21</v>
      </c>
      <c r="AB1" s="7" t="s">
        <v>22</v>
      </c>
      <c r="AC1" s="7" t="s">
        <v>23</v>
      </c>
      <c r="AD1" s="6" t="s">
        <v>27</v>
      </c>
      <c r="AE1" s="7" t="s">
        <v>0</v>
      </c>
    </row>
    <row r="2" spans="1:31" s="2" customFormat="1" x14ac:dyDescent="0.3">
      <c r="A2" s="5">
        <v>1</v>
      </c>
      <c r="B2" s="5" t="s">
        <v>53</v>
      </c>
      <c r="C2" s="35" t="s">
        <v>128</v>
      </c>
      <c r="D2" s="5"/>
      <c r="E2" s="5" t="s">
        <v>67</v>
      </c>
      <c r="F2" s="5" t="s">
        <v>68</v>
      </c>
      <c r="G2" s="5" t="s">
        <v>35</v>
      </c>
      <c r="H2" s="5" t="s">
        <v>32</v>
      </c>
      <c r="I2" s="5" t="s">
        <v>33</v>
      </c>
      <c r="J2" s="5" t="s">
        <v>33</v>
      </c>
      <c r="K2" s="5" t="s">
        <v>100</v>
      </c>
      <c r="L2" s="5" t="s">
        <v>107</v>
      </c>
      <c r="M2" s="9">
        <v>6480000</v>
      </c>
      <c r="N2" s="9">
        <v>6480000</v>
      </c>
      <c r="O2" s="5">
        <v>0</v>
      </c>
      <c r="P2" s="10">
        <v>45330</v>
      </c>
      <c r="Q2" s="10">
        <v>45334</v>
      </c>
      <c r="R2" s="10">
        <v>45337</v>
      </c>
      <c r="S2" s="5">
        <v>10</v>
      </c>
      <c r="T2" s="5">
        <v>105</v>
      </c>
      <c r="U2" s="5">
        <v>115</v>
      </c>
      <c r="V2" s="5">
        <v>74.52</v>
      </c>
      <c r="W2" s="5">
        <v>2551</v>
      </c>
      <c r="X2" s="5" t="s">
        <v>36</v>
      </c>
      <c r="Y2" s="10">
        <v>45335</v>
      </c>
      <c r="Z2" s="5" t="s">
        <v>90</v>
      </c>
      <c r="AA2" s="5" t="s">
        <v>84</v>
      </c>
      <c r="AB2" s="5" t="s">
        <v>74</v>
      </c>
      <c r="AC2" s="5"/>
      <c r="AD2" s="5">
        <v>75.816999999999993</v>
      </c>
      <c r="AE2" s="5"/>
    </row>
    <row r="3" spans="1:31" s="2" customFormat="1" x14ac:dyDescent="0.3">
      <c r="A3" s="5">
        <v>2</v>
      </c>
      <c r="B3" s="5" t="s">
        <v>56</v>
      </c>
      <c r="C3" s="35" t="s">
        <v>129</v>
      </c>
      <c r="D3" s="5"/>
      <c r="E3" s="5" t="s">
        <v>30</v>
      </c>
      <c r="F3" s="5" t="s">
        <v>68</v>
      </c>
      <c r="G3" s="5" t="s">
        <v>31</v>
      </c>
      <c r="H3" s="5" t="s">
        <v>32</v>
      </c>
      <c r="I3" s="5" t="s">
        <v>33</v>
      </c>
      <c r="J3" s="5" t="s">
        <v>33</v>
      </c>
      <c r="K3" s="5" t="s">
        <v>42</v>
      </c>
      <c r="L3" s="5" t="s">
        <v>110</v>
      </c>
      <c r="M3" s="5">
        <v>59357646</v>
      </c>
      <c r="N3" s="5">
        <v>38712486</v>
      </c>
      <c r="O3" s="5">
        <v>20645160</v>
      </c>
      <c r="P3" s="10">
        <v>45331</v>
      </c>
      <c r="Q3" s="10">
        <v>45333</v>
      </c>
      <c r="R3" s="10">
        <v>45334</v>
      </c>
      <c r="S3" s="5">
        <v>1</v>
      </c>
      <c r="T3" s="5">
        <v>154</v>
      </c>
      <c r="U3" s="5">
        <v>155</v>
      </c>
      <c r="V3" s="5">
        <v>920.04</v>
      </c>
      <c r="W3" s="5">
        <v>68665</v>
      </c>
      <c r="X3" s="5" t="s">
        <v>124</v>
      </c>
      <c r="Y3" s="10">
        <v>45330</v>
      </c>
      <c r="Z3" s="5" t="s">
        <v>95</v>
      </c>
      <c r="AA3" s="5" t="s">
        <v>82</v>
      </c>
      <c r="AB3" s="8" t="s">
        <v>79</v>
      </c>
      <c r="AC3" s="5"/>
      <c r="AD3" s="5">
        <v>337.7</v>
      </c>
      <c r="AE3" s="5"/>
    </row>
    <row r="4" spans="1:31" s="2" customFormat="1" x14ac:dyDescent="0.3">
      <c r="A4" s="5">
        <v>3</v>
      </c>
      <c r="B4" s="5" t="s">
        <v>48</v>
      </c>
      <c r="C4" s="35" t="s">
        <v>130</v>
      </c>
      <c r="D4" s="5"/>
      <c r="E4" s="5" t="s">
        <v>67</v>
      </c>
      <c r="F4" s="5" t="s">
        <v>68</v>
      </c>
      <c r="G4" s="5" t="s">
        <v>35</v>
      </c>
      <c r="H4" s="5" t="s">
        <v>32</v>
      </c>
      <c r="I4" s="5" t="s">
        <v>33</v>
      </c>
      <c r="J4" s="5" t="s">
        <v>33</v>
      </c>
      <c r="K4" s="8" t="s">
        <v>39</v>
      </c>
      <c r="L4" s="5" t="s">
        <v>111</v>
      </c>
      <c r="M4" s="9">
        <v>7305600</v>
      </c>
      <c r="N4" s="9">
        <v>5480000</v>
      </c>
      <c r="O4" s="9">
        <v>1825600</v>
      </c>
      <c r="P4" s="10">
        <v>45337</v>
      </c>
      <c r="Q4" s="10">
        <v>45342</v>
      </c>
      <c r="R4" s="10">
        <v>45345</v>
      </c>
      <c r="S4" s="5">
        <v>10</v>
      </c>
      <c r="T4" s="5">
        <v>67</v>
      </c>
      <c r="U4" s="5">
        <v>77</v>
      </c>
      <c r="V4" s="5">
        <v>56.253120000000003</v>
      </c>
      <c r="W4" s="5">
        <v>3683</v>
      </c>
      <c r="X4" s="5" t="s">
        <v>125</v>
      </c>
      <c r="Y4" s="10">
        <v>45343</v>
      </c>
      <c r="Z4" s="5" t="s">
        <v>91</v>
      </c>
      <c r="AA4" s="5" t="s">
        <v>83</v>
      </c>
      <c r="AB4" s="5" t="s">
        <v>76</v>
      </c>
      <c r="AC4" s="5"/>
      <c r="AD4" s="5">
        <v>67.513599999999997</v>
      </c>
      <c r="AE4" s="5"/>
    </row>
    <row r="5" spans="1:31" s="2" customFormat="1" x14ac:dyDescent="0.3">
      <c r="A5" s="5">
        <v>4</v>
      </c>
      <c r="B5" s="5" t="s">
        <v>59</v>
      </c>
      <c r="C5" s="35" t="s">
        <v>131</v>
      </c>
      <c r="D5" s="5"/>
      <c r="E5" s="5" t="s">
        <v>67</v>
      </c>
      <c r="F5" s="5" t="s">
        <v>68</v>
      </c>
      <c r="G5" s="5" t="s">
        <v>35</v>
      </c>
      <c r="H5" s="5" t="s">
        <v>32</v>
      </c>
      <c r="I5" s="5" t="s">
        <v>33</v>
      </c>
      <c r="J5" s="5" t="s">
        <v>33</v>
      </c>
      <c r="K5" s="5" t="s">
        <v>100</v>
      </c>
      <c r="L5" s="5" t="s">
        <v>108</v>
      </c>
      <c r="M5" s="9">
        <v>5400000</v>
      </c>
      <c r="N5" s="9">
        <v>4000000</v>
      </c>
      <c r="O5" s="9">
        <v>1400000</v>
      </c>
      <c r="P5" s="10">
        <v>45320</v>
      </c>
      <c r="Q5" s="10">
        <v>45323</v>
      </c>
      <c r="R5" s="10">
        <v>45328</v>
      </c>
      <c r="S5" s="5">
        <v>10</v>
      </c>
      <c r="T5" s="5">
        <v>170</v>
      </c>
      <c r="U5" s="5">
        <v>180</v>
      </c>
      <c r="V5" s="5">
        <v>97.2</v>
      </c>
      <c r="W5" s="5">
        <v>3601</v>
      </c>
      <c r="X5" s="5" t="s">
        <v>36</v>
      </c>
      <c r="Y5" s="10">
        <v>45324</v>
      </c>
      <c r="Z5" s="5" t="s">
        <v>86</v>
      </c>
      <c r="AA5" s="5" t="s">
        <v>81</v>
      </c>
      <c r="AB5" s="5" t="s">
        <v>72</v>
      </c>
      <c r="AC5" s="5"/>
      <c r="AD5" s="5">
        <v>71.98</v>
      </c>
      <c r="AE5" s="5"/>
    </row>
    <row r="6" spans="1:31" s="2" customFormat="1" x14ac:dyDescent="0.3">
      <c r="A6" s="5">
        <v>5</v>
      </c>
      <c r="B6" s="5" t="s">
        <v>64</v>
      </c>
      <c r="C6" s="35" t="s">
        <v>132</v>
      </c>
      <c r="D6" s="5"/>
      <c r="E6" s="5" t="s">
        <v>30</v>
      </c>
      <c r="F6" s="5" t="s">
        <v>68</v>
      </c>
      <c r="G6" s="5" t="s">
        <v>31</v>
      </c>
      <c r="H6" s="5" t="s">
        <v>32</v>
      </c>
      <c r="I6" s="5" t="s">
        <v>33</v>
      </c>
      <c r="J6" s="5" t="s">
        <v>33</v>
      </c>
      <c r="K6" s="5" t="s">
        <v>41</v>
      </c>
      <c r="L6" s="5" t="s">
        <v>112</v>
      </c>
      <c r="M6" s="5">
        <v>23030000</v>
      </c>
      <c r="N6" s="9">
        <v>23030000</v>
      </c>
      <c r="O6" s="5">
        <v>0</v>
      </c>
      <c r="P6" s="10">
        <v>45321</v>
      </c>
      <c r="Q6" s="10">
        <v>45323</v>
      </c>
      <c r="R6" s="10">
        <v>45328</v>
      </c>
      <c r="S6" s="5">
        <v>10</v>
      </c>
      <c r="T6" s="5">
        <v>125</v>
      </c>
      <c r="U6" s="5">
        <v>135</v>
      </c>
      <c r="V6" s="5">
        <v>309.29000000000002</v>
      </c>
      <c r="W6" s="5">
        <v>37900</v>
      </c>
      <c r="X6" s="5" t="s">
        <v>126</v>
      </c>
      <c r="Y6" s="10">
        <v>45325</v>
      </c>
      <c r="Z6" s="5" t="s">
        <v>94</v>
      </c>
      <c r="AA6" s="5" t="s">
        <v>81</v>
      </c>
      <c r="AB6" s="8" t="s">
        <v>69</v>
      </c>
      <c r="AC6" s="5"/>
      <c r="AD6" s="5">
        <v>315.47899999999998</v>
      </c>
      <c r="AE6" s="5"/>
    </row>
    <row r="7" spans="1:31" s="2" customFormat="1" x14ac:dyDescent="0.3">
      <c r="A7" s="5">
        <v>6</v>
      </c>
      <c r="B7" s="5" t="s">
        <v>127</v>
      </c>
      <c r="C7" s="35" t="s">
        <v>133</v>
      </c>
      <c r="D7" s="5"/>
      <c r="E7" s="5" t="s">
        <v>30</v>
      </c>
      <c r="F7" s="5" t="s">
        <v>106</v>
      </c>
      <c r="G7" s="5" t="s">
        <v>31</v>
      </c>
      <c r="H7" s="5" t="s">
        <v>32</v>
      </c>
      <c r="I7" s="5" t="s">
        <v>33</v>
      </c>
      <c r="J7" s="5" t="s">
        <v>33</v>
      </c>
      <c r="K7" s="5" t="s">
        <v>42</v>
      </c>
      <c r="L7" s="5" t="s">
        <v>113</v>
      </c>
      <c r="M7" s="5">
        <v>11176713</v>
      </c>
      <c r="N7" s="5">
        <v>9615384</v>
      </c>
      <c r="O7" s="5">
        <v>1561329</v>
      </c>
      <c r="P7" s="10">
        <v>45329</v>
      </c>
      <c r="Q7" s="10">
        <v>45331</v>
      </c>
      <c r="R7" s="10">
        <v>45336</v>
      </c>
      <c r="S7" s="5">
        <v>10</v>
      </c>
      <c r="T7" s="5">
        <v>458</v>
      </c>
      <c r="U7" s="5">
        <v>468</v>
      </c>
      <c r="V7" s="5">
        <v>523.07000000000005</v>
      </c>
      <c r="W7" s="5">
        <v>124996</v>
      </c>
      <c r="X7" s="5" t="s">
        <v>40</v>
      </c>
      <c r="Y7" s="10">
        <v>45335</v>
      </c>
      <c r="Z7" s="5" t="s">
        <v>97</v>
      </c>
      <c r="AA7" s="5" t="s">
        <v>84</v>
      </c>
      <c r="AB7" s="8" t="s">
        <v>80</v>
      </c>
      <c r="AC7" s="5"/>
      <c r="AD7" s="5">
        <v>259.23</v>
      </c>
      <c r="AE7" s="5"/>
    </row>
    <row r="8" spans="1:31" s="2" customFormat="1" x14ac:dyDescent="0.3">
      <c r="A8" s="5">
        <v>7</v>
      </c>
      <c r="B8" s="5" t="s">
        <v>63</v>
      </c>
      <c r="C8" s="35" t="s">
        <v>134</v>
      </c>
      <c r="D8" s="5"/>
      <c r="E8" s="5" t="s">
        <v>67</v>
      </c>
      <c r="F8" s="5" t="s">
        <v>68</v>
      </c>
      <c r="G8" s="5" t="s">
        <v>35</v>
      </c>
      <c r="H8" s="5" t="s">
        <v>32</v>
      </c>
      <c r="I8" s="5" t="s">
        <v>33</v>
      </c>
      <c r="J8" s="5" t="s">
        <v>33</v>
      </c>
      <c r="K8" s="5" t="s">
        <v>34</v>
      </c>
      <c r="L8" s="5" t="s">
        <v>102</v>
      </c>
      <c r="M8" s="9">
        <v>2268000</v>
      </c>
      <c r="N8" s="9">
        <v>2268000</v>
      </c>
      <c r="O8" s="5">
        <v>0</v>
      </c>
      <c r="P8" s="10">
        <v>45342</v>
      </c>
      <c r="Q8" s="10">
        <v>45344</v>
      </c>
      <c r="R8" s="10">
        <v>45349</v>
      </c>
      <c r="S8" s="5">
        <v>10</v>
      </c>
      <c r="T8" s="5">
        <v>119</v>
      </c>
      <c r="U8" s="5">
        <v>129</v>
      </c>
      <c r="V8" s="5">
        <v>29.257200000000001</v>
      </c>
      <c r="W8" s="5">
        <v>1910</v>
      </c>
      <c r="X8" s="5" t="s">
        <v>125</v>
      </c>
      <c r="Y8" s="10">
        <v>45345</v>
      </c>
      <c r="Z8" s="5" t="s">
        <v>87</v>
      </c>
      <c r="AA8" s="5" t="s">
        <v>81</v>
      </c>
      <c r="AB8" s="5" t="s">
        <v>73</v>
      </c>
      <c r="AC8" s="5"/>
      <c r="AD8" s="5">
        <v>49.8</v>
      </c>
      <c r="AE8" s="5"/>
    </row>
    <row r="9" spans="1:31" s="2" customFormat="1" x14ac:dyDescent="0.3">
      <c r="A9" s="5">
        <v>8</v>
      </c>
      <c r="B9" s="5" t="s">
        <v>62</v>
      </c>
      <c r="C9" s="35" t="s">
        <v>135</v>
      </c>
      <c r="D9" s="5"/>
      <c r="E9" s="5" t="s">
        <v>67</v>
      </c>
      <c r="F9" s="5" t="s">
        <v>68</v>
      </c>
      <c r="G9" s="5" t="s">
        <v>35</v>
      </c>
      <c r="H9" s="5" t="s">
        <v>32</v>
      </c>
      <c r="I9" s="5" t="s">
        <v>33</v>
      </c>
      <c r="J9" s="5" t="s">
        <v>33</v>
      </c>
      <c r="K9" s="8" t="s">
        <v>34</v>
      </c>
      <c r="L9" s="5" t="s">
        <v>109</v>
      </c>
      <c r="M9" s="9">
        <v>2400000</v>
      </c>
      <c r="N9" s="9">
        <v>1800000</v>
      </c>
      <c r="O9" s="5">
        <v>600000</v>
      </c>
      <c r="P9" s="10">
        <v>45316</v>
      </c>
      <c r="Q9" s="10">
        <v>45321</v>
      </c>
      <c r="R9" s="10">
        <v>45324</v>
      </c>
      <c r="S9" s="5">
        <v>10</v>
      </c>
      <c r="T9" s="5">
        <v>182</v>
      </c>
      <c r="U9" s="5">
        <v>192</v>
      </c>
      <c r="V9" s="5">
        <v>46.08</v>
      </c>
      <c r="W9" s="5">
        <v>1844</v>
      </c>
      <c r="X9" s="5" t="s">
        <v>36</v>
      </c>
      <c r="Y9" s="10">
        <v>45322</v>
      </c>
      <c r="Z9" s="5" t="s">
        <v>86</v>
      </c>
      <c r="AA9" s="5" t="s">
        <v>81</v>
      </c>
      <c r="AB9" s="5" t="s">
        <v>69</v>
      </c>
      <c r="AC9" s="5"/>
      <c r="AD9" s="5">
        <v>63.335000000000001</v>
      </c>
      <c r="AE9" s="5"/>
    </row>
    <row r="10" spans="1:31" s="2" customFormat="1" x14ac:dyDescent="0.3">
      <c r="A10" s="5">
        <v>9</v>
      </c>
      <c r="B10" s="5" t="s">
        <v>61</v>
      </c>
      <c r="C10" s="35" t="s">
        <v>136</v>
      </c>
      <c r="D10" s="5"/>
      <c r="E10" s="5" t="s">
        <v>67</v>
      </c>
      <c r="F10" s="5" t="s">
        <v>68</v>
      </c>
      <c r="G10" s="5" t="s">
        <v>35</v>
      </c>
      <c r="H10" s="5" t="s">
        <v>32</v>
      </c>
      <c r="I10" s="5" t="s">
        <v>33</v>
      </c>
      <c r="J10" s="5" t="s">
        <v>33</v>
      </c>
      <c r="K10" s="5" t="s">
        <v>34</v>
      </c>
      <c r="L10" s="5" t="s">
        <v>102</v>
      </c>
      <c r="M10" s="9">
        <v>849600</v>
      </c>
      <c r="N10" s="9">
        <v>849600</v>
      </c>
      <c r="O10" s="5">
        <v>0</v>
      </c>
      <c r="P10" s="10">
        <v>45316</v>
      </c>
      <c r="Q10" s="10">
        <v>45321</v>
      </c>
      <c r="R10" s="10">
        <v>45324</v>
      </c>
      <c r="S10" s="5">
        <v>10</v>
      </c>
      <c r="T10" s="5">
        <v>69</v>
      </c>
      <c r="U10" s="5">
        <v>79</v>
      </c>
      <c r="V10" s="5">
        <v>6.7118399999999996</v>
      </c>
      <c r="W10" s="5">
        <v>849600</v>
      </c>
      <c r="X10" s="5" t="s">
        <v>125</v>
      </c>
      <c r="Y10" s="10">
        <v>45322</v>
      </c>
      <c r="Z10" s="5" t="s">
        <v>86</v>
      </c>
      <c r="AA10" s="5" t="s">
        <v>81</v>
      </c>
      <c r="AB10" s="5" t="s">
        <v>70</v>
      </c>
      <c r="AC10" s="5"/>
      <c r="AD10" s="5">
        <v>6.5</v>
      </c>
      <c r="AE10" s="5"/>
    </row>
    <row r="11" spans="1:31" s="2" customFormat="1" x14ac:dyDescent="0.3">
      <c r="A11" s="5">
        <v>10</v>
      </c>
      <c r="B11" s="5" t="s">
        <v>52</v>
      </c>
      <c r="C11" s="35" t="s">
        <v>137</v>
      </c>
      <c r="D11" s="5"/>
      <c r="E11" s="5" t="s">
        <v>30</v>
      </c>
      <c r="F11" s="5" t="s">
        <v>106</v>
      </c>
      <c r="G11" s="5" t="s">
        <v>31</v>
      </c>
      <c r="H11" s="5" t="s">
        <v>32</v>
      </c>
      <c r="I11" s="5" t="s">
        <v>33</v>
      </c>
      <c r="J11" s="5" t="s">
        <v>33</v>
      </c>
      <c r="K11" s="5" t="s">
        <v>42</v>
      </c>
      <c r="L11" s="5" t="s">
        <v>114</v>
      </c>
      <c r="M11" s="5">
        <v>12720044</v>
      </c>
      <c r="N11" s="5">
        <v>7950569</v>
      </c>
      <c r="O11" s="5">
        <v>4769475</v>
      </c>
      <c r="P11" s="10">
        <v>45331</v>
      </c>
      <c r="Q11" s="10">
        <v>45335</v>
      </c>
      <c r="R11" s="10">
        <v>45338</v>
      </c>
      <c r="S11" s="5">
        <v>10</v>
      </c>
      <c r="T11" s="5">
        <v>1248</v>
      </c>
      <c r="U11" s="5">
        <v>1258</v>
      </c>
      <c r="V11" s="5">
        <v>1600</v>
      </c>
      <c r="W11" s="5">
        <v>114227</v>
      </c>
      <c r="X11" s="5" t="s">
        <v>124</v>
      </c>
      <c r="Y11" s="10">
        <v>45336</v>
      </c>
      <c r="Z11" s="5" t="s">
        <v>98</v>
      </c>
      <c r="AA11" s="5" t="s">
        <v>84</v>
      </c>
      <c r="AB11" s="8" t="s">
        <v>70</v>
      </c>
      <c r="AC11" s="5"/>
      <c r="AD11" s="5">
        <v>488</v>
      </c>
      <c r="AE11" s="5"/>
    </row>
    <row r="12" spans="1:31" s="2" customFormat="1" x14ac:dyDescent="0.3">
      <c r="A12" s="5">
        <v>11</v>
      </c>
      <c r="B12" s="5" t="s">
        <v>46</v>
      </c>
      <c r="C12" s="35" t="s">
        <v>138</v>
      </c>
      <c r="D12" s="5"/>
      <c r="E12" s="5" t="s">
        <v>67</v>
      </c>
      <c r="F12" s="5" t="s">
        <v>68</v>
      </c>
      <c r="G12" s="5" t="s">
        <v>35</v>
      </c>
      <c r="H12" s="5" t="s">
        <v>32</v>
      </c>
      <c r="I12" s="5" t="s">
        <v>33</v>
      </c>
      <c r="J12" s="5" t="s">
        <v>33</v>
      </c>
      <c r="K12" s="5" t="s">
        <v>100</v>
      </c>
      <c r="L12" s="5" t="s">
        <v>105</v>
      </c>
      <c r="M12" s="9">
        <v>3360000</v>
      </c>
      <c r="N12" s="9">
        <v>3360000</v>
      </c>
      <c r="O12" s="5">
        <v>0</v>
      </c>
      <c r="P12" s="10">
        <v>45338</v>
      </c>
      <c r="Q12" s="10">
        <v>45342</v>
      </c>
      <c r="R12" s="10">
        <v>45345</v>
      </c>
      <c r="S12" s="5">
        <v>10</v>
      </c>
      <c r="T12" s="5">
        <v>74</v>
      </c>
      <c r="U12" s="5">
        <v>84</v>
      </c>
      <c r="V12" s="5">
        <v>28.224</v>
      </c>
      <c r="W12" s="5">
        <v>1068</v>
      </c>
      <c r="X12" s="5" t="s">
        <v>36</v>
      </c>
      <c r="Y12" s="10">
        <v>45343</v>
      </c>
      <c r="Z12" s="5" t="s">
        <v>90</v>
      </c>
      <c r="AA12" s="5" t="s">
        <v>84</v>
      </c>
      <c r="AB12" s="5" t="s">
        <v>69</v>
      </c>
      <c r="AC12" s="5"/>
      <c r="AD12" s="5">
        <v>30.303000000000001</v>
      </c>
      <c r="AE12" s="5"/>
    </row>
    <row r="13" spans="1:31" s="2" customFormat="1" x14ac:dyDescent="0.3">
      <c r="A13" s="5">
        <v>12</v>
      </c>
      <c r="B13" s="5" t="s">
        <v>60</v>
      </c>
      <c r="C13" s="35" t="s">
        <v>139</v>
      </c>
      <c r="D13" s="5"/>
      <c r="E13" s="5" t="s">
        <v>67</v>
      </c>
      <c r="F13" s="5" t="s">
        <v>68</v>
      </c>
      <c r="G13" s="5" t="s">
        <v>35</v>
      </c>
      <c r="H13" s="5" t="s">
        <v>32</v>
      </c>
      <c r="I13" s="5" t="s">
        <v>33</v>
      </c>
      <c r="J13" s="5" t="s">
        <v>33</v>
      </c>
      <c r="K13" s="5" t="s">
        <v>41</v>
      </c>
      <c r="L13" s="5" t="s">
        <v>38</v>
      </c>
      <c r="M13" s="5">
        <v>2910000</v>
      </c>
      <c r="N13" s="5">
        <v>2910000</v>
      </c>
      <c r="O13" s="5">
        <v>0</v>
      </c>
      <c r="P13" s="10">
        <v>45315</v>
      </c>
      <c r="Q13" s="10">
        <v>45320</v>
      </c>
      <c r="R13" s="10">
        <v>45324</v>
      </c>
      <c r="S13" s="5">
        <v>10</v>
      </c>
      <c r="T13" s="5">
        <v>60</v>
      </c>
      <c r="U13" s="5">
        <v>70</v>
      </c>
      <c r="V13" s="5">
        <v>20.37</v>
      </c>
      <c r="W13" s="5">
        <v>757</v>
      </c>
      <c r="X13" s="5" t="s">
        <v>36</v>
      </c>
      <c r="Y13" s="10">
        <v>45322</v>
      </c>
      <c r="Z13" s="5" t="s">
        <v>87</v>
      </c>
      <c r="AA13" s="5" t="s">
        <v>81</v>
      </c>
      <c r="AB13" s="5" t="s">
        <v>71</v>
      </c>
      <c r="AC13" s="5"/>
      <c r="AD13" s="5">
        <v>18.2</v>
      </c>
      <c r="AE13" s="5"/>
    </row>
    <row r="14" spans="1:31" s="2" customFormat="1" x14ac:dyDescent="0.3">
      <c r="A14" s="5">
        <v>13</v>
      </c>
      <c r="B14" s="5" t="s">
        <v>43</v>
      </c>
      <c r="C14" s="35" t="s">
        <v>140</v>
      </c>
      <c r="D14" s="5"/>
      <c r="E14" s="5" t="s">
        <v>30</v>
      </c>
      <c r="F14" s="5" t="s">
        <v>106</v>
      </c>
      <c r="G14" s="5" t="s">
        <v>31</v>
      </c>
      <c r="H14" s="5" t="s">
        <v>32</v>
      </c>
      <c r="I14" s="5" t="s">
        <v>33</v>
      </c>
      <c r="J14" s="5" t="s">
        <v>33</v>
      </c>
      <c r="K14" s="5" t="s">
        <v>42</v>
      </c>
      <c r="L14" s="5" t="s">
        <v>115</v>
      </c>
      <c r="M14" s="5">
        <v>28233323</v>
      </c>
      <c r="N14" s="9">
        <v>2150537</v>
      </c>
      <c r="O14" s="9">
        <v>26082786</v>
      </c>
      <c r="P14" s="10">
        <v>45344</v>
      </c>
      <c r="Q14" s="10">
        <v>45348</v>
      </c>
      <c r="R14" s="10">
        <v>45351</v>
      </c>
      <c r="S14" s="5">
        <v>10</v>
      </c>
      <c r="T14" s="5">
        <v>176</v>
      </c>
      <c r="U14" s="5">
        <v>186</v>
      </c>
      <c r="V14" s="5">
        <v>525.14</v>
      </c>
      <c r="W14" s="5">
        <v>127351</v>
      </c>
      <c r="X14" s="5" t="s">
        <v>40</v>
      </c>
      <c r="Y14" s="10">
        <v>45349</v>
      </c>
      <c r="Z14" s="5" t="s">
        <v>95</v>
      </c>
      <c r="AA14" s="5" t="s">
        <v>82</v>
      </c>
      <c r="AB14" s="8" t="s">
        <v>70</v>
      </c>
      <c r="AC14" s="5"/>
      <c r="AD14" s="5">
        <v>24.79</v>
      </c>
      <c r="AE14" s="5"/>
    </row>
    <row r="15" spans="1:31" s="2" customFormat="1" x14ac:dyDescent="0.3">
      <c r="A15" s="5">
        <v>14</v>
      </c>
      <c r="B15" s="5" t="s">
        <v>47</v>
      </c>
      <c r="C15" s="35" t="s">
        <v>141</v>
      </c>
      <c r="D15" s="5"/>
      <c r="E15" s="5" t="s">
        <v>67</v>
      </c>
      <c r="F15" s="5" t="s">
        <v>68</v>
      </c>
      <c r="G15" s="5" t="s">
        <v>35</v>
      </c>
      <c r="H15" s="5" t="s">
        <v>32</v>
      </c>
      <c r="I15" s="5" t="s">
        <v>33</v>
      </c>
      <c r="J15" s="5" t="s">
        <v>33</v>
      </c>
      <c r="K15" s="5" t="s">
        <v>34</v>
      </c>
      <c r="L15" s="5" t="s">
        <v>116</v>
      </c>
      <c r="M15" s="9">
        <v>1850400</v>
      </c>
      <c r="N15" s="9">
        <v>1850400</v>
      </c>
      <c r="O15" s="5">
        <v>0</v>
      </c>
      <c r="P15" s="10">
        <v>45337</v>
      </c>
      <c r="Q15" s="10">
        <v>45342</v>
      </c>
      <c r="R15" s="10">
        <v>45345</v>
      </c>
      <c r="S15" s="5">
        <v>10</v>
      </c>
      <c r="T15" s="5">
        <v>217</v>
      </c>
      <c r="U15" s="5">
        <v>227</v>
      </c>
      <c r="V15" s="5">
        <v>42.004080000000002</v>
      </c>
      <c r="W15" s="5">
        <v>1207</v>
      </c>
      <c r="X15" s="5" t="s">
        <v>36</v>
      </c>
      <c r="Y15" s="10">
        <v>45343</v>
      </c>
      <c r="Z15" s="5" t="s">
        <v>86</v>
      </c>
      <c r="AA15" s="5" t="s">
        <v>81</v>
      </c>
      <c r="AB15" s="5" t="s">
        <v>73</v>
      </c>
      <c r="AC15" s="5"/>
      <c r="AD15" s="5">
        <v>38.1</v>
      </c>
      <c r="AE15" s="5"/>
    </row>
    <row r="16" spans="1:31" s="2" customFormat="1" x14ac:dyDescent="0.3">
      <c r="A16" s="5">
        <f t="shared" ref="A16:A26" si="0">+A15+1</f>
        <v>15</v>
      </c>
      <c r="B16" s="5" t="s">
        <v>57</v>
      </c>
      <c r="C16" s="35" t="s">
        <v>142</v>
      </c>
      <c r="D16" s="5"/>
      <c r="E16" s="5" t="s">
        <v>67</v>
      </c>
      <c r="F16" s="5" t="s">
        <v>68</v>
      </c>
      <c r="G16" s="5" t="s">
        <v>35</v>
      </c>
      <c r="H16" s="5" t="s">
        <v>32</v>
      </c>
      <c r="I16" s="5" t="s">
        <v>33</v>
      </c>
      <c r="J16" s="5" t="s">
        <v>33</v>
      </c>
      <c r="K16" s="5" t="s">
        <v>34</v>
      </c>
      <c r="L16" s="5" t="s">
        <v>104</v>
      </c>
      <c r="M16" s="9">
        <v>3920000</v>
      </c>
      <c r="N16" s="9">
        <v>3920000</v>
      </c>
      <c r="O16" s="5">
        <v>0</v>
      </c>
      <c r="P16" s="10">
        <v>45324</v>
      </c>
      <c r="Q16" s="10">
        <v>45329</v>
      </c>
      <c r="R16" s="10">
        <v>45334</v>
      </c>
      <c r="S16" s="5">
        <v>10</v>
      </c>
      <c r="T16" s="5">
        <v>58</v>
      </c>
      <c r="U16" s="5">
        <v>68</v>
      </c>
      <c r="V16" s="5">
        <v>26.655999999999999</v>
      </c>
      <c r="W16" s="5">
        <v>1555</v>
      </c>
      <c r="X16" s="5" t="s">
        <v>125</v>
      </c>
      <c r="Y16" s="10">
        <v>45330</v>
      </c>
      <c r="Z16" s="5" t="s">
        <v>89</v>
      </c>
      <c r="AA16" s="5" t="s">
        <v>83</v>
      </c>
      <c r="AB16" s="5" t="s">
        <v>73</v>
      </c>
      <c r="AC16" s="5"/>
      <c r="AD16" s="5">
        <v>8</v>
      </c>
      <c r="AE16" s="5"/>
    </row>
    <row r="17" spans="1:31" s="2" customFormat="1" x14ac:dyDescent="0.3">
      <c r="A17" s="5">
        <f t="shared" si="0"/>
        <v>16</v>
      </c>
      <c r="B17" s="5" t="s">
        <v>65</v>
      </c>
      <c r="C17" s="35" t="s">
        <v>143</v>
      </c>
      <c r="D17" s="5"/>
      <c r="E17" s="5" t="s">
        <v>30</v>
      </c>
      <c r="F17" s="5" t="s">
        <v>106</v>
      </c>
      <c r="G17" s="5" t="s">
        <v>31</v>
      </c>
      <c r="H17" s="5" t="s">
        <v>32</v>
      </c>
      <c r="I17" s="5" t="s">
        <v>33</v>
      </c>
      <c r="J17" s="5" t="s">
        <v>33</v>
      </c>
      <c r="K17" s="5" t="s">
        <v>41</v>
      </c>
      <c r="L17" s="5" t="s">
        <v>117</v>
      </c>
      <c r="M17" s="5">
        <v>13768049</v>
      </c>
      <c r="N17" s="5">
        <v>11159420</v>
      </c>
      <c r="O17" s="5">
        <v>2608629</v>
      </c>
      <c r="P17" s="10">
        <v>45329</v>
      </c>
      <c r="Q17" s="10">
        <v>45331</v>
      </c>
      <c r="R17" s="10">
        <v>45336</v>
      </c>
      <c r="S17" s="5">
        <v>10</v>
      </c>
      <c r="T17" s="5">
        <v>404</v>
      </c>
      <c r="U17" s="5">
        <v>414</v>
      </c>
      <c r="V17" s="5">
        <v>570</v>
      </c>
      <c r="W17" s="5">
        <v>136777</v>
      </c>
      <c r="X17" s="5" t="s">
        <v>124</v>
      </c>
      <c r="Y17" s="10">
        <v>45334</v>
      </c>
      <c r="Z17" s="5" t="s">
        <v>96</v>
      </c>
      <c r="AA17" s="5" t="s">
        <v>84</v>
      </c>
      <c r="AB17" s="8" t="s">
        <v>80</v>
      </c>
      <c r="AC17" s="5"/>
      <c r="AD17" s="5">
        <v>355.19</v>
      </c>
      <c r="AE17" s="5"/>
    </row>
    <row r="18" spans="1:31" s="2" customFormat="1" x14ac:dyDescent="0.3">
      <c r="A18" s="5">
        <f t="shared" si="0"/>
        <v>17</v>
      </c>
      <c r="B18" s="5" t="s">
        <v>44</v>
      </c>
      <c r="C18" s="35" t="s">
        <v>144</v>
      </c>
      <c r="D18" s="5"/>
      <c r="E18" s="5" t="s">
        <v>30</v>
      </c>
      <c r="F18" s="5" t="s">
        <v>68</v>
      </c>
      <c r="G18" s="5" t="s">
        <v>31</v>
      </c>
      <c r="H18" s="5" t="s">
        <v>32</v>
      </c>
      <c r="I18" s="5" t="s">
        <v>33</v>
      </c>
      <c r="J18" s="5" t="s">
        <v>33</v>
      </c>
      <c r="K18" s="5" t="s">
        <v>41</v>
      </c>
      <c r="L18" s="5" t="s">
        <v>118</v>
      </c>
      <c r="M18" s="5">
        <v>50000000</v>
      </c>
      <c r="N18" s="5">
        <v>50000000</v>
      </c>
      <c r="O18" s="5">
        <v>0</v>
      </c>
      <c r="P18" s="10">
        <v>45343</v>
      </c>
      <c r="Q18" s="10">
        <v>45345</v>
      </c>
      <c r="R18" s="10">
        <v>45350</v>
      </c>
      <c r="S18" s="5">
        <v>10</v>
      </c>
      <c r="T18" s="5">
        <v>350</v>
      </c>
      <c r="U18" s="5">
        <v>360</v>
      </c>
      <c r="V18" s="5">
        <v>1800</v>
      </c>
      <c r="W18" s="5">
        <v>116080</v>
      </c>
      <c r="X18" s="5" t="s">
        <v>40</v>
      </c>
      <c r="Y18" s="10">
        <v>45348</v>
      </c>
      <c r="Z18" s="5" t="s">
        <v>94</v>
      </c>
      <c r="AA18" s="5" t="s">
        <v>81</v>
      </c>
      <c r="AB18" s="8" t="s">
        <v>79</v>
      </c>
      <c r="AC18" s="5"/>
      <c r="AD18" s="5">
        <v>669.16</v>
      </c>
      <c r="AE18" s="5"/>
    </row>
    <row r="19" spans="1:31" s="2" customFormat="1" x14ac:dyDescent="0.3">
      <c r="A19" s="5">
        <f t="shared" si="0"/>
        <v>18</v>
      </c>
      <c r="B19" s="5" t="s">
        <v>49</v>
      </c>
      <c r="C19" s="35" t="s">
        <v>145</v>
      </c>
      <c r="D19" s="5"/>
      <c r="E19" s="5" t="s">
        <v>67</v>
      </c>
      <c r="F19" s="5" t="s">
        <v>68</v>
      </c>
      <c r="G19" s="5" t="s">
        <v>35</v>
      </c>
      <c r="H19" s="5" t="s">
        <v>32</v>
      </c>
      <c r="I19" s="5" t="s">
        <v>33</v>
      </c>
      <c r="J19" s="5" t="s">
        <v>33</v>
      </c>
      <c r="K19" s="5" t="s">
        <v>34</v>
      </c>
      <c r="L19" s="5" t="s">
        <v>119</v>
      </c>
      <c r="M19" s="5">
        <v>4998000</v>
      </c>
      <c r="N19" s="5">
        <v>4998000</v>
      </c>
      <c r="O19" s="5">
        <v>0</v>
      </c>
      <c r="P19" s="10">
        <v>45337</v>
      </c>
      <c r="Q19" s="10">
        <v>45342</v>
      </c>
      <c r="R19" s="10">
        <v>45345</v>
      </c>
      <c r="S19" s="5">
        <v>10</v>
      </c>
      <c r="T19" s="5">
        <v>35</v>
      </c>
      <c r="U19" s="5">
        <v>45</v>
      </c>
      <c r="V19" s="5">
        <v>22.491</v>
      </c>
      <c r="W19" s="5">
        <v>1309</v>
      </c>
      <c r="X19" s="5" t="s">
        <v>125</v>
      </c>
      <c r="Y19" s="10">
        <v>45343</v>
      </c>
      <c r="Z19" s="5" t="s">
        <v>87</v>
      </c>
      <c r="AA19" s="5" t="s">
        <v>81</v>
      </c>
      <c r="AB19" s="5" t="s">
        <v>77</v>
      </c>
      <c r="AC19" s="5"/>
      <c r="AD19" s="5">
        <v>10.71</v>
      </c>
      <c r="AE19" s="5"/>
    </row>
    <row r="20" spans="1:31" s="2" customFormat="1" x14ac:dyDescent="0.3">
      <c r="A20" s="5">
        <f t="shared" si="0"/>
        <v>19</v>
      </c>
      <c r="B20" s="5" t="s">
        <v>58</v>
      </c>
      <c r="C20" s="35" t="s">
        <v>146</v>
      </c>
      <c r="D20" s="5"/>
      <c r="E20" s="5" t="s">
        <v>67</v>
      </c>
      <c r="F20" s="5" t="s">
        <v>68</v>
      </c>
      <c r="G20" s="5" t="s">
        <v>35</v>
      </c>
      <c r="H20" s="5" t="s">
        <v>32</v>
      </c>
      <c r="I20" s="5" t="s">
        <v>33</v>
      </c>
      <c r="J20" s="5" t="s">
        <v>33</v>
      </c>
      <c r="K20" s="5" t="s">
        <v>34</v>
      </c>
      <c r="L20" s="5" t="s">
        <v>103</v>
      </c>
      <c r="M20" s="9">
        <v>4992000</v>
      </c>
      <c r="N20" s="9">
        <v>4992000</v>
      </c>
      <c r="O20" s="5"/>
      <c r="P20" s="10">
        <v>45320</v>
      </c>
      <c r="Q20" s="10">
        <v>45322</v>
      </c>
      <c r="R20" s="10">
        <v>45327</v>
      </c>
      <c r="S20" s="5">
        <v>10</v>
      </c>
      <c r="T20" s="5">
        <v>98</v>
      </c>
      <c r="U20" s="5">
        <v>108</v>
      </c>
      <c r="V20" s="5">
        <v>53.913600000000002</v>
      </c>
      <c r="W20" s="5">
        <v>1908</v>
      </c>
      <c r="X20" s="5" t="s">
        <v>36</v>
      </c>
      <c r="Y20" s="10">
        <v>45323</v>
      </c>
      <c r="Z20" s="5" t="s">
        <v>88</v>
      </c>
      <c r="AA20" s="5" t="s">
        <v>82</v>
      </c>
      <c r="AB20" s="5" t="s">
        <v>71</v>
      </c>
      <c r="AC20" s="5"/>
      <c r="AD20" s="5">
        <v>57.628</v>
      </c>
      <c r="AE20" s="5"/>
    </row>
    <row r="21" spans="1:31" s="2" customFormat="1" x14ac:dyDescent="0.3">
      <c r="A21" s="5">
        <f t="shared" si="0"/>
        <v>20</v>
      </c>
      <c r="B21" s="5" t="s">
        <v>54</v>
      </c>
      <c r="C21" s="35" t="s">
        <v>147</v>
      </c>
      <c r="D21" s="5"/>
      <c r="E21" s="5" t="s">
        <v>67</v>
      </c>
      <c r="F21" s="5" t="s">
        <v>68</v>
      </c>
      <c r="G21" s="5" t="s">
        <v>35</v>
      </c>
      <c r="H21" s="5" t="s">
        <v>32</v>
      </c>
      <c r="I21" s="5" t="s">
        <v>33</v>
      </c>
      <c r="J21" s="5" t="s">
        <v>33</v>
      </c>
      <c r="K21" s="5" t="s">
        <v>34</v>
      </c>
      <c r="L21" s="5" t="s">
        <v>102</v>
      </c>
      <c r="M21" s="9">
        <v>3228000</v>
      </c>
      <c r="N21" s="9">
        <v>1444000</v>
      </c>
      <c r="O21" s="9">
        <v>1784000</v>
      </c>
      <c r="P21" s="10">
        <v>45330</v>
      </c>
      <c r="Q21" s="10">
        <v>45335</v>
      </c>
      <c r="R21" s="10">
        <v>45338</v>
      </c>
      <c r="S21" s="5">
        <v>10</v>
      </c>
      <c r="T21" s="5">
        <v>44</v>
      </c>
      <c r="U21" s="5">
        <v>54</v>
      </c>
      <c r="V21" s="5">
        <v>17.4312</v>
      </c>
      <c r="W21" s="5">
        <v>1508</v>
      </c>
      <c r="X21" s="5" t="s">
        <v>125</v>
      </c>
      <c r="Y21" s="10">
        <v>45336</v>
      </c>
      <c r="Z21" s="5" t="s">
        <v>87</v>
      </c>
      <c r="AA21" s="5" t="s">
        <v>81</v>
      </c>
      <c r="AB21" s="5" t="s">
        <v>73</v>
      </c>
      <c r="AC21" s="5"/>
      <c r="AD21" s="5">
        <v>17.431000000000001</v>
      </c>
      <c r="AE21" s="5"/>
    </row>
    <row r="22" spans="1:31" s="2" customFormat="1" x14ac:dyDescent="0.3">
      <c r="A22" s="5">
        <f t="shared" si="0"/>
        <v>21</v>
      </c>
      <c r="B22" s="5" t="s">
        <v>55</v>
      </c>
      <c r="C22" s="35" t="s">
        <v>148</v>
      </c>
      <c r="D22" s="5"/>
      <c r="E22" s="5" t="s">
        <v>30</v>
      </c>
      <c r="F22" s="5" t="s">
        <v>106</v>
      </c>
      <c r="G22" s="5" t="s">
        <v>31</v>
      </c>
      <c r="H22" s="5" t="s">
        <v>32</v>
      </c>
      <c r="I22" s="5" t="s">
        <v>33</v>
      </c>
      <c r="J22" s="5" t="s">
        <v>33</v>
      </c>
      <c r="K22" s="5" t="s">
        <v>42</v>
      </c>
      <c r="L22" s="5" t="s">
        <v>120</v>
      </c>
      <c r="M22" s="5">
        <v>19292604</v>
      </c>
      <c r="N22" s="5">
        <v>19292604</v>
      </c>
      <c r="O22" s="5">
        <v>0</v>
      </c>
      <c r="P22" s="10">
        <v>45329</v>
      </c>
      <c r="Q22" s="10">
        <v>45331</v>
      </c>
      <c r="R22" s="10">
        <v>45336</v>
      </c>
      <c r="S22" s="5">
        <v>5</v>
      </c>
      <c r="T22" s="5">
        <v>306</v>
      </c>
      <c r="U22" s="5">
        <v>311</v>
      </c>
      <c r="V22" s="5">
        <v>600</v>
      </c>
      <c r="W22" s="5">
        <v>145102</v>
      </c>
      <c r="X22" s="5" t="s">
        <v>40</v>
      </c>
      <c r="Y22" s="10">
        <v>45334</v>
      </c>
      <c r="Z22" s="5" t="s">
        <v>94</v>
      </c>
      <c r="AA22" s="5" t="s">
        <v>81</v>
      </c>
      <c r="AB22" s="8" t="s">
        <v>69</v>
      </c>
      <c r="AC22" s="5"/>
      <c r="AD22" s="5">
        <v>458.59</v>
      </c>
      <c r="AE22" s="5"/>
    </row>
    <row r="23" spans="1:31" s="2" customFormat="1" x14ac:dyDescent="0.3">
      <c r="A23" s="5">
        <f t="shared" si="0"/>
        <v>22</v>
      </c>
      <c r="B23" s="5" t="s">
        <v>50</v>
      </c>
      <c r="C23" s="35" t="s">
        <v>149</v>
      </c>
      <c r="D23" s="5"/>
      <c r="E23" s="5" t="s">
        <v>67</v>
      </c>
      <c r="F23" s="5" t="s">
        <v>68</v>
      </c>
      <c r="G23" s="5" t="s">
        <v>35</v>
      </c>
      <c r="H23" s="5" t="s">
        <v>32</v>
      </c>
      <c r="I23" s="5" t="s">
        <v>33</v>
      </c>
      <c r="J23" s="5" t="s">
        <v>33</v>
      </c>
      <c r="K23" s="5" t="s">
        <v>99</v>
      </c>
      <c r="L23" s="5" t="s">
        <v>121</v>
      </c>
      <c r="M23" s="9">
        <v>6129600</v>
      </c>
      <c r="N23" s="9">
        <v>6129600</v>
      </c>
      <c r="O23" s="5">
        <v>0</v>
      </c>
      <c r="P23" s="10">
        <v>45337</v>
      </c>
      <c r="Q23" s="10">
        <v>45341</v>
      </c>
      <c r="R23" s="10">
        <v>45345</v>
      </c>
      <c r="S23" s="5">
        <v>10</v>
      </c>
      <c r="T23" s="5">
        <v>67</v>
      </c>
      <c r="U23" s="5">
        <v>77</v>
      </c>
      <c r="V23" s="5">
        <v>47.197920000000003</v>
      </c>
      <c r="W23" s="5">
        <v>1843</v>
      </c>
      <c r="X23" s="5" t="s">
        <v>36</v>
      </c>
      <c r="Y23" s="10">
        <v>45343</v>
      </c>
      <c r="Z23" s="5" t="s">
        <v>92</v>
      </c>
      <c r="AA23" s="5" t="s">
        <v>85</v>
      </c>
      <c r="AB23" s="5" t="s">
        <v>78</v>
      </c>
      <c r="AC23" s="5"/>
      <c r="AD23" s="5">
        <v>25</v>
      </c>
      <c r="AE23" s="5"/>
    </row>
    <row r="24" spans="1:31" s="2" customFormat="1" x14ac:dyDescent="0.3">
      <c r="A24" s="5">
        <f t="shared" si="0"/>
        <v>23</v>
      </c>
      <c r="B24" s="5" t="s">
        <v>66</v>
      </c>
      <c r="C24" s="35" t="s">
        <v>150</v>
      </c>
      <c r="D24" s="5"/>
      <c r="E24" s="5" t="s">
        <v>30</v>
      </c>
      <c r="F24" s="5" t="s">
        <v>68</v>
      </c>
      <c r="G24" s="5" t="s">
        <v>31</v>
      </c>
      <c r="H24" s="5" t="s">
        <v>32</v>
      </c>
      <c r="I24" s="5" t="s">
        <v>33</v>
      </c>
      <c r="J24" s="5" t="s">
        <v>33</v>
      </c>
      <c r="K24" s="5" t="s">
        <v>41</v>
      </c>
      <c r="L24" s="5" t="s">
        <v>122</v>
      </c>
      <c r="M24" s="5">
        <v>4779443</v>
      </c>
      <c r="N24" s="5">
        <v>4779443</v>
      </c>
      <c r="O24" s="5">
        <v>0</v>
      </c>
      <c r="P24" s="10">
        <v>45335</v>
      </c>
      <c r="Q24" s="10">
        <v>45337</v>
      </c>
      <c r="R24" s="10">
        <v>45342</v>
      </c>
      <c r="S24" s="5">
        <v>10</v>
      </c>
      <c r="T24" s="5">
        <v>141</v>
      </c>
      <c r="U24" s="5">
        <v>151</v>
      </c>
      <c r="V24" s="5">
        <v>72.17</v>
      </c>
      <c r="W24" s="5">
        <v>17433</v>
      </c>
      <c r="X24" s="5" t="s">
        <v>124</v>
      </c>
      <c r="Y24" s="10">
        <v>45338</v>
      </c>
      <c r="Z24" s="5" t="s">
        <v>98</v>
      </c>
      <c r="AA24" s="5" t="s">
        <v>84</v>
      </c>
      <c r="AB24" s="5" t="s">
        <v>73</v>
      </c>
      <c r="AC24" s="5"/>
      <c r="AD24" s="5">
        <v>67.98</v>
      </c>
      <c r="AE24" s="5"/>
    </row>
    <row r="25" spans="1:31" s="2" customFormat="1" x14ac:dyDescent="0.3">
      <c r="A25" s="5">
        <f t="shared" si="0"/>
        <v>24</v>
      </c>
      <c r="B25" s="5" t="s">
        <v>51</v>
      </c>
      <c r="C25" s="35" t="s">
        <v>151</v>
      </c>
      <c r="D25" s="5"/>
      <c r="E25" s="5" t="s">
        <v>67</v>
      </c>
      <c r="F25" s="5" t="s">
        <v>68</v>
      </c>
      <c r="G25" s="5" t="s">
        <v>35</v>
      </c>
      <c r="H25" s="5" t="s">
        <v>32</v>
      </c>
      <c r="I25" s="5" t="s">
        <v>33</v>
      </c>
      <c r="J25" s="5" t="s">
        <v>33</v>
      </c>
      <c r="K25" s="8" t="s">
        <v>101</v>
      </c>
      <c r="L25" s="5" t="s">
        <v>123</v>
      </c>
      <c r="M25" s="9">
        <v>6441000</v>
      </c>
      <c r="N25" s="9">
        <v>6441000</v>
      </c>
      <c r="O25" s="5">
        <v>0</v>
      </c>
      <c r="P25" s="10">
        <v>45334</v>
      </c>
      <c r="Q25" s="10">
        <v>45336</v>
      </c>
      <c r="R25" s="10">
        <v>45341</v>
      </c>
      <c r="S25" s="5">
        <v>10</v>
      </c>
      <c r="T25" s="5">
        <v>137</v>
      </c>
      <c r="U25" s="5">
        <v>147</v>
      </c>
      <c r="V25" s="5">
        <v>94.682699999999997</v>
      </c>
      <c r="W25" s="5">
        <v>2888</v>
      </c>
      <c r="X25" s="5" t="s">
        <v>36</v>
      </c>
      <c r="Y25" s="10">
        <v>45338</v>
      </c>
      <c r="Z25" s="5" t="s">
        <v>87</v>
      </c>
      <c r="AA25" s="5" t="s">
        <v>81</v>
      </c>
      <c r="AB25" s="5" t="s">
        <v>75</v>
      </c>
      <c r="AC25" s="5"/>
      <c r="AD25" s="5">
        <v>136.827</v>
      </c>
      <c r="AE25" s="5"/>
    </row>
    <row r="26" spans="1:31" s="2" customFormat="1" x14ac:dyDescent="0.3">
      <c r="A26" s="5">
        <f t="shared" si="0"/>
        <v>25</v>
      </c>
      <c r="B26" s="5" t="s">
        <v>45</v>
      </c>
      <c r="C26" s="35" t="s">
        <v>152</v>
      </c>
      <c r="D26" s="5"/>
      <c r="E26" s="5" t="s">
        <v>67</v>
      </c>
      <c r="F26" s="5" t="s">
        <v>68</v>
      </c>
      <c r="G26" s="5" t="s">
        <v>35</v>
      </c>
      <c r="H26" s="5" t="s">
        <v>32</v>
      </c>
      <c r="I26" s="5" t="s">
        <v>33</v>
      </c>
      <c r="J26" s="5" t="s">
        <v>33</v>
      </c>
      <c r="K26" s="5" t="s">
        <v>34</v>
      </c>
      <c r="L26" s="5" t="s">
        <v>116</v>
      </c>
      <c r="M26" s="9">
        <v>5148800</v>
      </c>
      <c r="N26" s="9">
        <v>5148800</v>
      </c>
      <c r="O26" s="5">
        <v>0</v>
      </c>
      <c r="P26" s="10">
        <v>45341</v>
      </c>
      <c r="Q26" s="10">
        <v>45344</v>
      </c>
      <c r="R26" s="10">
        <v>45349</v>
      </c>
      <c r="S26" s="5">
        <v>10</v>
      </c>
      <c r="T26" s="5">
        <v>69</v>
      </c>
      <c r="U26" s="5">
        <v>79</v>
      </c>
      <c r="V26" s="5">
        <v>40.675519999999999</v>
      </c>
      <c r="W26" s="5">
        <v>1330</v>
      </c>
      <c r="X26" s="5" t="s">
        <v>36</v>
      </c>
      <c r="Y26" s="10">
        <v>45345</v>
      </c>
      <c r="Z26" s="5" t="s">
        <v>93</v>
      </c>
      <c r="AA26" s="5" t="s">
        <v>83</v>
      </c>
      <c r="AB26" s="5" t="s">
        <v>70</v>
      </c>
      <c r="AC26" s="5"/>
      <c r="AD26" s="5">
        <v>47.2</v>
      </c>
      <c r="AE26" s="5"/>
    </row>
    <row r="27" spans="1:31" ht="14.4" x14ac:dyDescent="0.3">
      <c r="A27" s="1"/>
      <c r="B27" s="11" t="s">
        <v>153</v>
      </c>
      <c r="C27" s="36" t="s">
        <v>220</v>
      </c>
      <c r="D27" s="1"/>
      <c r="E27" s="5" t="s">
        <v>67</v>
      </c>
      <c r="F27" s="13" t="s">
        <v>174</v>
      </c>
      <c r="G27" s="1" t="s">
        <v>175</v>
      </c>
      <c r="H27" s="5" t="s">
        <v>32</v>
      </c>
      <c r="I27" s="14">
        <v>45281</v>
      </c>
      <c r="J27" s="14">
        <v>45251</v>
      </c>
      <c r="K27" s="1" t="s">
        <v>33</v>
      </c>
      <c r="L27" s="1" t="s">
        <v>33</v>
      </c>
      <c r="M27" s="11">
        <v>1000000</v>
      </c>
      <c r="N27" s="11">
        <v>1000000</v>
      </c>
      <c r="O27" s="1">
        <v>0</v>
      </c>
      <c r="P27" s="1" t="s">
        <v>33</v>
      </c>
      <c r="Q27" s="1" t="s">
        <v>33</v>
      </c>
      <c r="R27" s="10">
        <v>45349</v>
      </c>
      <c r="S27" s="11">
        <v>10</v>
      </c>
      <c r="T27" s="19">
        <f>SUM(U27-S27)</f>
        <v>44</v>
      </c>
      <c r="U27" s="11">
        <v>54</v>
      </c>
      <c r="V27" s="18">
        <v>5.4</v>
      </c>
      <c r="W27" s="11">
        <v>2</v>
      </c>
      <c r="X27" s="11" t="s">
        <v>178</v>
      </c>
      <c r="Y27" s="33">
        <v>45308</v>
      </c>
      <c r="Z27" s="1" t="s">
        <v>86</v>
      </c>
      <c r="AA27" s="1" t="s">
        <v>81</v>
      </c>
      <c r="AB27" s="13" t="s">
        <v>184</v>
      </c>
      <c r="AC27" s="1"/>
      <c r="AD27" s="1" t="s">
        <v>33</v>
      </c>
      <c r="AE27" s="1"/>
    </row>
    <row r="28" spans="1:31" ht="14.4" x14ac:dyDescent="0.3">
      <c r="B28" s="11" t="s">
        <v>154</v>
      </c>
      <c r="C28" s="37" t="s">
        <v>221</v>
      </c>
      <c r="E28" s="5" t="s">
        <v>30</v>
      </c>
      <c r="F28" s="13" t="s">
        <v>174</v>
      </c>
      <c r="G28" s="1" t="s">
        <v>175</v>
      </c>
      <c r="H28" s="5" t="s">
        <v>32</v>
      </c>
      <c r="I28" s="14">
        <v>45288</v>
      </c>
      <c r="J28" s="14">
        <v>45258</v>
      </c>
      <c r="K28" s="1" t="s">
        <v>33</v>
      </c>
      <c r="L28" s="1" t="s">
        <v>33</v>
      </c>
      <c r="M28" s="11">
        <v>1700000</v>
      </c>
      <c r="N28" s="11">
        <v>1700000</v>
      </c>
      <c r="O28" s="2">
        <v>0</v>
      </c>
      <c r="P28" s="1" t="s">
        <v>33</v>
      </c>
      <c r="Q28" s="1" t="s">
        <v>33</v>
      </c>
      <c r="R28" s="10">
        <v>45348</v>
      </c>
      <c r="S28" s="11">
        <v>1</v>
      </c>
      <c r="T28" s="19">
        <f t="shared" ref="T28:T59" si="1">SUM(U28-S28)</f>
        <v>159</v>
      </c>
      <c r="U28" s="11">
        <v>160</v>
      </c>
      <c r="V28" s="18">
        <v>27.2</v>
      </c>
      <c r="W28" s="11">
        <v>1</v>
      </c>
      <c r="X28" s="11" t="s">
        <v>178</v>
      </c>
      <c r="Y28" s="31">
        <v>45303</v>
      </c>
      <c r="Z28" s="1" t="s">
        <v>86</v>
      </c>
      <c r="AA28" s="1" t="s">
        <v>81</v>
      </c>
      <c r="AB28" s="20" t="s">
        <v>185</v>
      </c>
      <c r="AD28" s="1" t="s">
        <v>33</v>
      </c>
    </row>
    <row r="29" spans="1:31" ht="14.4" x14ac:dyDescent="0.3">
      <c r="B29" s="11" t="s">
        <v>154</v>
      </c>
      <c r="C29" s="37" t="s">
        <v>221</v>
      </c>
      <c r="E29" s="5" t="s">
        <v>67</v>
      </c>
      <c r="F29" s="13" t="s">
        <v>174</v>
      </c>
      <c r="G29" s="1" t="s">
        <v>175</v>
      </c>
      <c r="H29" s="5" t="s">
        <v>32</v>
      </c>
      <c r="I29" s="14">
        <v>45288</v>
      </c>
      <c r="J29" s="14">
        <v>45258</v>
      </c>
      <c r="K29" s="1" t="s">
        <v>33</v>
      </c>
      <c r="L29" s="1" t="s">
        <v>33</v>
      </c>
      <c r="M29" s="11">
        <v>180000</v>
      </c>
      <c r="N29" s="11">
        <v>180000</v>
      </c>
      <c r="O29" s="2">
        <v>0</v>
      </c>
      <c r="P29" s="1" t="s">
        <v>33</v>
      </c>
      <c r="Q29" s="1" t="s">
        <v>33</v>
      </c>
      <c r="R29" s="10">
        <v>45348</v>
      </c>
      <c r="S29" s="11">
        <v>1</v>
      </c>
      <c r="T29" s="19">
        <f t="shared" si="1"/>
        <v>174</v>
      </c>
      <c r="U29" s="11">
        <v>175</v>
      </c>
      <c r="V29" s="18">
        <v>3.15</v>
      </c>
      <c r="W29" s="11">
        <v>1</v>
      </c>
      <c r="X29" s="11" t="s">
        <v>179</v>
      </c>
      <c r="Y29" s="31">
        <v>45303</v>
      </c>
      <c r="Z29" s="1" t="s">
        <v>86</v>
      </c>
      <c r="AA29" s="1" t="s">
        <v>81</v>
      </c>
      <c r="AB29" s="20" t="s">
        <v>185</v>
      </c>
      <c r="AD29" s="1" t="s">
        <v>33</v>
      </c>
    </row>
    <row r="30" spans="1:31" ht="14.4" x14ac:dyDescent="0.3">
      <c r="B30" s="11" t="s">
        <v>155</v>
      </c>
      <c r="C30" s="37" t="s">
        <v>222</v>
      </c>
      <c r="E30" s="5" t="s">
        <v>67</v>
      </c>
      <c r="F30" s="11" t="s">
        <v>174</v>
      </c>
      <c r="G30" s="1" t="s">
        <v>175</v>
      </c>
      <c r="H30" s="5" t="s">
        <v>32</v>
      </c>
      <c r="I30" s="14">
        <v>45286</v>
      </c>
      <c r="J30" s="14">
        <v>45254</v>
      </c>
      <c r="K30" s="1" t="s">
        <v>33</v>
      </c>
      <c r="L30" s="1" t="s">
        <v>33</v>
      </c>
      <c r="M30" s="11">
        <v>15000000</v>
      </c>
      <c r="N30" s="11">
        <v>15000000</v>
      </c>
      <c r="O30" s="2">
        <v>0</v>
      </c>
      <c r="P30" s="1" t="s">
        <v>33</v>
      </c>
      <c r="Q30" s="1" t="s">
        <v>33</v>
      </c>
      <c r="R30" s="10">
        <v>45350</v>
      </c>
      <c r="S30" s="11">
        <v>2</v>
      </c>
      <c r="T30" s="19">
        <f t="shared" si="1"/>
        <v>42</v>
      </c>
      <c r="U30" s="11">
        <v>44</v>
      </c>
      <c r="V30" s="18">
        <v>66</v>
      </c>
      <c r="W30" s="11">
        <v>1</v>
      </c>
      <c r="X30" s="11" t="s">
        <v>179</v>
      </c>
      <c r="Y30" s="31">
        <v>45653</v>
      </c>
      <c r="Z30" s="1" t="s">
        <v>86</v>
      </c>
      <c r="AA30" s="1" t="s">
        <v>81</v>
      </c>
      <c r="AB30" s="21" t="s">
        <v>185</v>
      </c>
      <c r="AD30" s="1" t="s">
        <v>33</v>
      </c>
    </row>
    <row r="31" spans="1:31" ht="14.4" x14ac:dyDescent="0.3">
      <c r="B31" s="11" t="s">
        <v>156</v>
      </c>
      <c r="C31" s="37" t="s">
        <v>223</v>
      </c>
      <c r="E31" s="5" t="s">
        <v>30</v>
      </c>
      <c r="F31" s="13" t="s">
        <v>174</v>
      </c>
      <c r="G31" s="1" t="s">
        <v>175</v>
      </c>
      <c r="H31" s="5" t="s">
        <v>32</v>
      </c>
      <c r="I31" s="14">
        <v>45029</v>
      </c>
      <c r="J31" s="14">
        <v>44999</v>
      </c>
      <c r="K31" s="1" t="s">
        <v>33</v>
      </c>
      <c r="L31" s="1" t="s">
        <v>33</v>
      </c>
      <c r="M31" s="11">
        <v>25000</v>
      </c>
      <c r="N31" s="11">
        <v>25000</v>
      </c>
      <c r="O31" s="2">
        <v>0</v>
      </c>
      <c r="P31" s="1" t="s">
        <v>33</v>
      </c>
      <c r="Q31" s="1" t="s">
        <v>33</v>
      </c>
      <c r="R31" s="10">
        <v>45342</v>
      </c>
      <c r="S31" s="11">
        <v>10</v>
      </c>
      <c r="T31" s="19">
        <f t="shared" si="1"/>
        <v>540</v>
      </c>
      <c r="U31" s="11">
        <v>550</v>
      </c>
      <c r="V31" s="18">
        <v>1.375</v>
      </c>
      <c r="W31" s="11">
        <v>1</v>
      </c>
      <c r="X31" s="11" t="s">
        <v>178</v>
      </c>
      <c r="Y31" s="31">
        <v>45314</v>
      </c>
      <c r="Z31" s="2" t="s">
        <v>90</v>
      </c>
      <c r="AA31" s="2" t="s">
        <v>84</v>
      </c>
      <c r="AB31" s="13" t="s">
        <v>184</v>
      </c>
      <c r="AD31" s="1" t="s">
        <v>33</v>
      </c>
    </row>
    <row r="32" spans="1:31" ht="14.4" x14ac:dyDescent="0.3">
      <c r="B32" s="11" t="s">
        <v>157</v>
      </c>
      <c r="C32" s="37" t="s">
        <v>224</v>
      </c>
      <c r="E32" s="5" t="s">
        <v>30</v>
      </c>
      <c r="F32" s="13" t="s">
        <v>174</v>
      </c>
      <c r="G32" s="1" t="s">
        <v>175</v>
      </c>
      <c r="H32" s="5" t="s">
        <v>32</v>
      </c>
      <c r="I32" s="14">
        <v>44966</v>
      </c>
      <c r="J32" s="14">
        <v>44936</v>
      </c>
      <c r="K32" s="1" t="s">
        <v>33</v>
      </c>
      <c r="L32" s="1" t="s">
        <v>33</v>
      </c>
      <c r="M32" s="11">
        <v>500000</v>
      </c>
      <c r="N32" s="11">
        <v>500000</v>
      </c>
      <c r="O32" s="2">
        <v>0</v>
      </c>
      <c r="P32" s="1" t="s">
        <v>33</v>
      </c>
      <c r="Q32" s="1" t="s">
        <v>33</v>
      </c>
      <c r="R32" s="10">
        <v>45327</v>
      </c>
      <c r="S32" s="11">
        <v>1</v>
      </c>
      <c r="T32" s="19">
        <f t="shared" si="1"/>
        <v>35</v>
      </c>
      <c r="U32" s="11">
        <v>36</v>
      </c>
      <c r="V32" s="18">
        <v>1.8</v>
      </c>
      <c r="W32" s="11">
        <v>1</v>
      </c>
      <c r="X32" s="11" t="s">
        <v>178</v>
      </c>
      <c r="Y32" s="31">
        <v>45645</v>
      </c>
      <c r="Z32" s="2" t="s">
        <v>97</v>
      </c>
      <c r="AA32" s="2" t="s">
        <v>84</v>
      </c>
      <c r="AB32" s="20" t="s">
        <v>184</v>
      </c>
      <c r="AD32" s="1" t="s">
        <v>33</v>
      </c>
    </row>
    <row r="33" spans="2:30" ht="14.4" x14ac:dyDescent="0.3">
      <c r="B33" s="11" t="s">
        <v>158</v>
      </c>
      <c r="C33" s="34" t="s">
        <v>225</v>
      </c>
      <c r="E33" s="5" t="s">
        <v>67</v>
      </c>
      <c r="F33" s="13" t="s">
        <v>174</v>
      </c>
      <c r="G33" s="1" t="s">
        <v>175</v>
      </c>
      <c r="H33" s="5" t="s">
        <v>32</v>
      </c>
      <c r="I33" s="14">
        <v>44746</v>
      </c>
      <c r="J33" s="14">
        <v>44715</v>
      </c>
      <c r="K33" s="1" t="s">
        <v>33</v>
      </c>
      <c r="L33" s="1" t="s">
        <v>33</v>
      </c>
      <c r="M33" s="11">
        <v>1791000</v>
      </c>
      <c r="N33" s="11">
        <v>1791000</v>
      </c>
      <c r="O33" s="2">
        <v>0</v>
      </c>
      <c r="P33" s="1" t="s">
        <v>33</v>
      </c>
      <c r="Q33" s="1" t="s">
        <v>33</v>
      </c>
      <c r="R33" s="10">
        <v>45329</v>
      </c>
      <c r="S33" s="11">
        <v>5</v>
      </c>
      <c r="T33" s="19">
        <f t="shared" si="1"/>
        <v>125</v>
      </c>
      <c r="U33" s="11">
        <v>130</v>
      </c>
      <c r="V33" s="18">
        <v>23.283000000000001</v>
      </c>
      <c r="W33" s="11">
        <v>4</v>
      </c>
      <c r="X33" s="11" t="s">
        <v>179</v>
      </c>
      <c r="Y33" s="31">
        <v>45637</v>
      </c>
      <c r="Z33" s="1" t="s">
        <v>86</v>
      </c>
      <c r="AA33" s="1" t="s">
        <v>81</v>
      </c>
      <c r="AB33" s="20" t="s">
        <v>184</v>
      </c>
      <c r="AD33" s="1" t="s">
        <v>33</v>
      </c>
    </row>
    <row r="34" spans="2:30" ht="14.4" x14ac:dyDescent="0.3">
      <c r="B34" s="11" t="s">
        <v>159</v>
      </c>
      <c r="C34" s="34" t="s">
        <v>226</v>
      </c>
      <c r="E34" s="5" t="s">
        <v>67</v>
      </c>
      <c r="F34" s="13" t="s">
        <v>174</v>
      </c>
      <c r="G34" s="1" t="s">
        <v>175</v>
      </c>
      <c r="H34" s="5" t="s">
        <v>32</v>
      </c>
      <c r="I34" s="14">
        <v>44834</v>
      </c>
      <c r="J34" s="14">
        <v>44803</v>
      </c>
      <c r="K34" s="1" t="s">
        <v>33</v>
      </c>
      <c r="L34" s="1" t="s">
        <v>33</v>
      </c>
      <c r="M34" s="11">
        <v>300000</v>
      </c>
      <c r="N34" s="11">
        <v>300000</v>
      </c>
      <c r="O34" s="2">
        <v>0</v>
      </c>
      <c r="P34" s="1" t="s">
        <v>33</v>
      </c>
      <c r="Q34" s="1" t="s">
        <v>33</v>
      </c>
      <c r="R34" s="10">
        <v>45349</v>
      </c>
      <c r="S34" s="11">
        <v>1</v>
      </c>
      <c r="T34" s="19">
        <f t="shared" si="1"/>
        <v>63</v>
      </c>
      <c r="U34" s="11">
        <v>64</v>
      </c>
      <c r="V34" s="18">
        <v>1.92</v>
      </c>
      <c r="W34" s="11">
        <v>1</v>
      </c>
      <c r="X34" s="11" t="s">
        <v>179</v>
      </c>
      <c r="Y34" s="31">
        <v>45219</v>
      </c>
      <c r="Z34" s="1" t="s">
        <v>86</v>
      </c>
      <c r="AA34" s="1" t="s">
        <v>81</v>
      </c>
      <c r="AB34" s="20" t="s">
        <v>184</v>
      </c>
      <c r="AD34" s="1" t="s">
        <v>33</v>
      </c>
    </row>
    <row r="35" spans="2:30" ht="14.4" x14ac:dyDescent="0.3">
      <c r="B35" s="11" t="s">
        <v>160</v>
      </c>
      <c r="C35" s="34" t="s">
        <v>227</v>
      </c>
      <c r="E35" s="5" t="s">
        <v>67</v>
      </c>
      <c r="F35" s="13" t="s">
        <v>174</v>
      </c>
      <c r="G35" s="1" t="s">
        <v>175</v>
      </c>
      <c r="H35" s="5" t="s">
        <v>32</v>
      </c>
      <c r="I35" s="14">
        <v>44624</v>
      </c>
      <c r="J35" s="14">
        <v>44594</v>
      </c>
      <c r="K35" s="1" t="s">
        <v>33</v>
      </c>
      <c r="L35" s="1" t="s">
        <v>33</v>
      </c>
      <c r="M35" s="11">
        <v>3558300</v>
      </c>
      <c r="N35" s="11">
        <v>3558300</v>
      </c>
      <c r="O35" s="2">
        <v>0</v>
      </c>
      <c r="P35" s="1" t="s">
        <v>33</v>
      </c>
      <c r="Q35" s="1" t="s">
        <v>33</v>
      </c>
      <c r="R35" s="10">
        <v>45338</v>
      </c>
      <c r="S35" s="11">
        <v>10</v>
      </c>
      <c r="T35" s="19">
        <f t="shared" si="1"/>
        <v>67.25</v>
      </c>
      <c r="U35" s="11">
        <v>77.25</v>
      </c>
      <c r="V35" s="18">
        <v>27.4878675</v>
      </c>
      <c r="W35" s="11">
        <v>1</v>
      </c>
      <c r="X35" s="11" t="s">
        <v>179</v>
      </c>
      <c r="Y35" s="31">
        <v>45135</v>
      </c>
      <c r="Z35" s="1" t="s">
        <v>86</v>
      </c>
      <c r="AA35" s="1" t="s">
        <v>81</v>
      </c>
      <c r="AB35" s="20" t="s">
        <v>184</v>
      </c>
      <c r="AD35" s="1" t="s">
        <v>33</v>
      </c>
    </row>
    <row r="36" spans="2:30" ht="14.4" x14ac:dyDescent="0.3">
      <c r="B36" s="11" t="s">
        <v>160</v>
      </c>
      <c r="C36" s="34" t="s">
        <v>227</v>
      </c>
      <c r="E36" s="5" t="s">
        <v>30</v>
      </c>
      <c r="F36" s="13" t="s">
        <v>174</v>
      </c>
      <c r="G36" s="1" t="s">
        <v>175</v>
      </c>
      <c r="H36" s="5" t="s">
        <v>32</v>
      </c>
      <c r="I36" s="14">
        <v>44624</v>
      </c>
      <c r="J36" s="14">
        <v>44594</v>
      </c>
      <c r="K36" s="1" t="s">
        <v>33</v>
      </c>
      <c r="L36" s="1" t="s">
        <v>33</v>
      </c>
      <c r="M36" s="11">
        <v>57000000</v>
      </c>
      <c r="N36" s="11">
        <v>57000000</v>
      </c>
      <c r="O36" s="2">
        <v>0</v>
      </c>
      <c r="P36" s="1" t="s">
        <v>33</v>
      </c>
      <c r="Q36" s="1" t="s">
        <v>33</v>
      </c>
      <c r="R36" s="10">
        <v>45338</v>
      </c>
      <c r="S36" s="11">
        <v>10</v>
      </c>
      <c r="T36" s="19">
        <f t="shared" si="1"/>
        <v>67.25</v>
      </c>
      <c r="U36" s="11">
        <v>77.25</v>
      </c>
      <c r="V36" s="18">
        <v>440.32499999999999</v>
      </c>
      <c r="W36" s="11">
        <v>1</v>
      </c>
      <c r="X36" s="11" t="s">
        <v>178</v>
      </c>
      <c r="Y36" s="31">
        <v>45183</v>
      </c>
      <c r="Z36" s="1" t="s">
        <v>86</v>
      </c>
      <c r="AA36" s="1" t="s">
        <v>81</v>
      </c>
      <c r="AB36" s="20" t="s">
        <v>184</v>
      </c>
      <c r="AD36" s="1" t="s">
        <v>33</v>
      </c>
    </row>
    <row r="37" spans="2:30" ht="14.4" x14ac:dyDescent="0.3">
      <c r="B37" s="11" t="s">
        <v>160</v>
      </c>
      <c r="C37" s="34" t="s">
        <v>227</v>
      </c>
      <c r="E37" s="5" t="s">
        <v>67</v>
      </c>
      <c r="F37" s="13" t="s">
        <v>174</v>
      </c>
      <c r="G37" s="1" t="s">
        <v>175</v>
      </c>
      <c r="H37" s="5" t="s">
        <v>32</v>
      </c>
      <c r="I37" s="14">
        <v>44624</v>
      </c>
      <c r="J37" s="14">
        <v>44594</v>
      </c>
      <c r="K37" s="1" t="s">
        <v>33</v>
      </c>
      <c r="L37" s="1" t="s">
        <v>33</v>
      </c>
      <c r="M37" s="11">
        <v>6941700</v>
      </c>
      <c r="N37" s="11">
        <v>6941700</v>
      </c>
      <c r="O37" s="2">
        <v>0</v>
      </c>
      <c r="P37" s="1" t="s">
        <v>33</v>
      </c>
      <c r="Q37" s="1" t="s">
        <v>33</v>
      </c>
      <c r="R37" s="10">
        <v>45338</v>
      </c>
      <c r="S37" s="11">
        <v>10</v>
      </c>
      <c r="T37" s="19">
        <f t="shared" si="1"/>
        <v>67.25</v>
      </c>
      <c r="U37" s="11">
        <v>77.25</v>
      </c>
      <c r="V37" s="18">
        <v>53.624632499999997</v>
      </c>
      <c r="W37" s="11">
        <v>2</v>
      </c>
      <c r="X37" s="11" t="s">
        <v>179</v>
      </c>
      <c r="Y37" s="31">
        <v>45168</v>
      </c>
      <c r="Z37" s="1" t="s">
        <v>86</v>
      </c>
      <c r="AA37" s="1" t="s">
        <v>81</v>
      </c>
      <c r="AB37" s="20" t="s">
        <v>184</v>
      </c>
      <c r="AD37" s="1" t="s">
        <v>33</v>
      </c>
    </row>
    <row r="38" spans="2:30" ht="14.4" x14ac:dyDescent="0.3">
      <c r="B38" s="11" t="s">
        <v>160</v>
      </c>
      <c r="C38" s="34" t="s">
        <v>227</v>
      </c>
      <c r="E38" s="5" t="s">
        <v>67</v>
      </c>
      <c r="F38" s="13" t="s">
        <v>174</v>
      </c>
      <c r="G38" s="1" t="s">
        <v>175</v>
      </c>
      <c r="H38" s="5" t="s">
        <v>32</v>
      </c>
      <c r="I38" s="14">
        <v>44624</v>
      </c>
      <c r="J38" s="14">
        <v>44594</v>
      </c>
      <c r="K38" s="1" t="s">
        <v>33</v>
      </c>
      <c r="L38" s="1" t="s">
        <v>33</v>
      </c>
      <c r="M38" s="11">
        <v>9500000</v>
      </c>
      <c r="N38" s="11">
        <v>9500000</v>
      </c>
      <c r="O38" s="2">
        <v>0</v>
      </c>
      <c r="P38" s="1" t="s">
        <v>33</v>
      </c>
      <c r="Q38" s="1" t="s">
        <v>33</v>
      </c>
      <c r="R38" s="10">
        <v>45338</v>
      </c>
      <c r="S38" s="11">
        <v>10</v>
      </c>
      <c r="T38" s="19">
        <f t="shared" si="1"/>
        <v>67.25</v>
      </c>
      <c r="U38" s="11">
        <v>77.25</v>
      </c>
      <c r="V38" s="18">
        <v>73.387500000000003</v>
      </c>
      <c r="W38" s="11">
        <v>2</v>
      </c>
      <c r="X38" s="11" t="s">
        <v>179</v>
      </c>
      <c r="Y38" s="31">
        <v>45132</v>
      </c>
      <c r="Z38" s="1" t="s">
        <v>86</v>
      </c>
      <c r="AA38" s="1" t="s">
        <v>81</v>
      </c>
      <c r="AB38" s="20" t="s">
        <v>184</v>
      </c>
      <c r="AD38" s="1" t="s">
        <v>33</v>
      </c>
    </row>
    <row r="39" spans="2:30" ht="14.4" x14ac:dyDescent="0.3">
      <c r="B39" s="11" t="s">
        <v>160</v>
      </c>
      <c r="C39" s="34" t="s">
        <v>227</v>
      </c>
      <c r="E39" s="5" t="s">
        <v>30</v>
      </c>
      <c r="F39" s="13" t="s">
        <v>174</v>
      </c>
      <c r="G39" s="1" t="s">
        <v>175</v>
      </c>
      <c r="H39" s="5" t="s">
        <v>32</v>
      </c>
      <c r="I39" s="14">
        <v>44624</v>
      </c>
      <c r="J39" s="14">
        <v>44594</v>
      </c>
      <c r="K39" s="1" t="s">
        <v>33</v>
      </c>
      <c r="L39" s="1" t="s">
        <v>33</v>
      </c>
      <c r="M39" s="11">
        <v>25000000</v>
      </c>
      <c r="N39" s="11">
        <v>25000000</v>
      </c>
      <c r="O39" s="2">
        <v>0</v>
      </c>
      <c r="P39" s="1" t="s">
        <v>33</v>
      </c>
      <c r="Q39" s="1" t="s">
        <v>33</v>
      </c>
      <c r="R39" s="10">
        <v>45338</v>
      </c>
      <c r="S39" s="11">
        <v>10</v>
      </c>
      <c r="T39" s="19">
        <f t="shared" si="1"/>
        <v>67.25</v>
      </c>
      <c r="U39" s="11">
        <v>77.25</v>
      </c>
      <c r="V39" s="18">
        <v>193.125</v>
      </c>
      <c r="W39" s="11">
        <v>3</v>
      </c>
      <c r="X39" s="11" t="s">
        <v>178</v>
      </c>
      <c r="Y39" s="31">
        <v>45182</v>
      </c>
      <c r="Z39" s="1" t="s">
        <v>86</v>
      </c>
      <c r="AA39" s="1" t="s">
        <v>81</v>
      </c>
      <c r="AB39" s="20" t="s">
        <v>184</v>
      </c>
      <c r="AD39" s="1" t="s">
        <v>33</v>
      </c>
    </row>
    <row r="40" spans="2:30" ht="14.4" x14ac:dyDescent="0.3">
      <c r="B40" s="11" t="s">
        <v>161</v>
      </c>
      <c r="C40" s="34" t="s">
        <v>228</v>
      </c>
      <c r="E40" s="5" t="s">
        <v>67</v>
      </c>
      <c r="F40" s="13" t="s">
        <v>174</v>
      </c>
      <c r="G40" s="1" t="s">
        <v>175</v>
      </c>
      <c r="H40" s="5" t="s">
        <v>32</v>
      </c>
      <c r="I40" s="14">
        <v>44751</v>
      </c>
      <c r="J40" s="14">
        <v>44721</v>
      </c>
      <c r="K40" s="1" t="s">
        <v>33</v>
      </c>
      <c r="L40" s="1" t="s">
        <v>33</v>
      </c>
      <c r="M40" s="11">
        <v>1304345</v>
      </c>
      <c r="N40" s="11">
        <v>1304345</v>
      </c>
      <c r="O40" s="2">
        <v>0</v>
      </c>
      <c r="P40" s="1" t="s">
        <v>33</v>
      </c>
      <c r="Q40" s="1" t="s">
        <v>33</v>
      </c>
      <c r="R40" s="10">
        <v>45343</v>
      </c>
      <c r="S40" s="11">
        <v>5</v>
      </c>
      <c r="T40" s="19">
        <f t="shared" si="1"/>
        <v>455</v>
      </c>
      <c r="U40" s="11">
        <v>460</v>
      </c>
      <c r="V40" s="18">
        <v>59.999870000000001</v>
      </c>
      <c r="W40" s="11">
        <v>1</v>
      </c>
      <c r="X40" s="11" t="s">
        <v>178</v>
      </c>
      <c r="Y40" s="31">
        <v>45303</v>
      </c>
      <c r="Z40" s="1" t="s">
        <v>86</v>
      </c>
      <c r="AA40" s="1" t="s">
        <v>81</v>
      </c>
      <c r="AB40" s="20" t="s">
        <v>186</v>
      </c>
      <c r="AD40" s="1" t="s">
        <v>33</v>
      </c>
    </row>
    <row r="41" spans="2:30" ht="14.4" x14ac:dyDescent="0.3">
      <c r="B41" s="11" t="s">
        <v>161</v>
      </c>
      <c r="C41" s="34" t="s">
        <v>228</v>
      </c>
      <c r="E41" s="5" t="s">
        <v>67</v>
      </c>
      <c r="F41" s="13" t="s">
        <v>174</v>
      </c>
      <c r="G41" s="1" t="s">
        <v>175</v>
      </c>
      <c r="H41" s="5" t="s">
        <v>32</v>
      </c>
      <c r="I41" s="14">
        <v>44751</v>
      </c>
      <c r="J41" s="14">
        <v>44721</v>
      </c>
      <c r="K41" s="1" t="s">
        <v>33</v>
      </c>
      <c r="L41" s="1" t="s">
        <v>33</v>
      </c>
      <c r="M41" s="11">
        <v>319145</v>
      </c>
      <c r="N41" s="11">
        <v>319145</v>
      </c>
      <c r="O41" s="2">
        <v>0</v>
      </c>
      <c r="P41" s="1" t="s">
        <v>33</v>
      </c>
      <c r="Q41" s="1" t="s">
        <v>33</v>
      </c>
      <c r="R41" s="10">
        <v>45343</v>
      </c>
      <c r="S41" s="11">
        <v>5</v>
      </c>
      <c r="T41" s="19">
        <f t="shared" si="1"/>
        <v>465</v>
      </c>
      <c r="U41" s="11">
        <v>470</v>
      </c>
      <c r="V41" s="18">
        <v>14.999815</v>
      </c>
      <c r="W41" s="11">
        <v>1</v>
      </c>
      <c r="X41" s="11" t="s">
        <v>178</v>
      </c>
      <c r="Y41" s="31">
        <v>45303</v>
      </c>
      <c r="Z41" s="1" t="s">
        <v>86</v>
      </c>
      <c r="AA41" s="1" t="s">
        <v>81</v>
      </c>
      <c r="AB41" s="20" t="s">
        <v>186</v>
      </c>
      <c r="AD41" s="1" t="s">
        <v>33</v>
      </c>
    </row>
    <row r="42" spans="2:30" ht="14.4" x14ac:dyDescent="0.3">
      <c r="B42" s="11" t="s">
        <v>162</v>
      </c>
      <c r="C42" s="34" t="s">
        <v>229</v>
      </c>
      <c r="E42" s="5" t="s">
        <v>30</v>
      </c>
      <c r="F42" s="13" t="s">
        <v>174</v>
      </c>
      <c r="G42" s="1" t="s">
        <v>175</v>
      </c>
      <c r="H42" s="5" t="s">
        <v>32</v>
      </c>
      <c r="I42" s="14">
        <v>44974</v>
      </c>
      <c r="J42" s="14">
        <v>44944</v>
      </c>
      <c r="K42" s="1" t="s">
        <v>33</v>
      </c>
      <c r="L42" s="1" t="s">
        <v>33</v>
      </c>
      <c r="M42" s="11">
        <v>240300</v>
      </c>
      <c r="N42" s="11">
        <v>240300</v>
      </c>
      <c r="O42" s="2">
        <v>0</v>
      </c>
      <c r="P42" s="1" t="s">
        <v>33</v>
      </c>
      <c r="Q42" s="1" t="s">
        <v>33</v>
      </c>
      <c r="R42" s="10">
        <v>45331</v>
      </c>
      <c r="S42" s="11">
        <v>2</v>
      </c>
      <c r="T42" s="19">
        <f t="shared" si="1"/>
        <v>298</v>
      </c>
      <c r="U42" s="11">
        <v>300</v>
      </c>
      <c r="V42" s="18">
        <v>7.2089999999999996</v>
      </c>
      <c r="W42" s="11">
        <v>7</v>
      </c>
      <c r="X42" s="11" t="s">
        <v>178</v>
      </c>
      <c r="Y42" s="31">
        <v>45280</v>
      </c>
      <c r="Z42" s="2" t="s">
        <v>97</v>
      </c>
      <c r="AA42" s="2" t="s">
        <v>84</v>
      </c>
      <c r="AB42" s="20" t="s">
        <v>184</v>
      </c>
      <c r="AD42" s="1" t="s">
        <v>33</v>
      </c>
    </row>
    <row r="43" spans="2:30" ht="14.4" x14ac:dyDescent="0.3">
      <c r="B43" s="11" t="s">
        <v>163</v>
      </c>
      <c r="C43" s="34" t="s">
        <v>230</v>
      </c>
      <c r="E43" s="5" t="s">
        <v>30</v>
      </c>
      <c r="F43" s="13" t="s">
        <v>174</v>
      </c>
      <c r="G43" s="1" t="s">
        <v>175</v>
      </c>
      <c r="H43" s="5" t="s">
        <v>32</v>
      </c>
      <c r="I43" s="14">
        <v>45199</v>
      </c>
      <c r="J43" s="14">
        <v>45169</v>
      </c>
      <c r="K43" s="1" t="s">
        <v>33</v>
      </c>
      <c r="L43" s="1" t="s">
        <v>33</v>
      </c>
      <c r="M43" s="11">
        <v>150000</v>
      </c>
      <c r="N43" s="11">
        <v>150000</v>
      </c>
      <c r="O43" s="2">
        <v>0</v>
      </c>
      <c r="P43" s="1" t="s">
        <v>33</v>
      </c>
      <c r="Q43" s="1" t="s">
        <v>33</v>
      </c>
      <c r="R43" s="10">
        <v>45344</v>
      </c>
      <c r="S43" s="11">
        <v>10</v>
      </c>
      <c r="T43" s="19">
        <f t="shared" si="1"/>
        <v>393</v>
      </c>
      <c r="U43" s="11">
        <v>403</v>
      </c>
      <c r="V43" s="18">
        <v>6.0449999999999999</v>
      </c>
      <c r="W43" s="11">
        <v>1</v>
      </c>
      <c r="X43" s="11" t="s">
        <v>178</v>
      </c>
      <c r="Y43" s="31">
        <v>45219</v>
      </c>
      <c r="Z43" s="2" t="s">
        <v>231</v>
      </c>
      <c r="AA43" s="2" t="s">
        <v>85</v>
      </c>
      <c r="AB43" s="20" t="s">
        <v>184</v>
      </c>
      <c r="AD43" s="1" t="s">
        <v>33</v>
      </c>
    </row>
    <row r="44" spans="2:30" ht="14.4" x14ac:dyDescent="0.3">
      <c r="B44" s="11" t="s">
        <v>164</v>
      </c>
      <c r="C44" s="34" t="s">
        <v>232</v>
      </c>
      <c r="E44" s="5" t="s">
        <v>67</v>
      </c>
      <c r="F44" s="13" t="s">
        <v>174</v>
      </c>
      <c r="G44" s="1" t="s">
        <v>175</v>
      </c>
      <c r="H44" s="5" t="s">
        <v>32</v>
      </c>
      <c r="I44" s="14">
        <v>45062</v>
      </c>
      <c r="J44" s="14">
        <v>44664</v>
      </c>
      <c r="K44" s="1" t="s">
        <v>33</v>
      </c>
      <c r="L44" s="1" t="s">
        <v>33</v>
      </c>
      <c r="M44" s="11">
        <v>4200000</v>
      </c>
      <c r="N44" s="11">
        <v>4200000</v>
      </c>
      <c r="O44" s="2">
        <v>0</v>
      </c>
      <c r="P44" s="1" t="s">
        <v>33</v>
      </c>
      <c r="Q44" s="1" t="s">
        <v>33</v>
      </c>
      <c r="R44" s="10">
        <v>45337</v>
      </c>
      <c r="S44" s="11">
        <v>5</v>
      </c>
      <c r="T44" s="19">
        <f t="shared" si="1"/>
        <v>130</v>
      </c>
      <c r="U44" s="11">
        <v>135</v>
      </c>
      <c r="V44" s="18">
        <v>56.7</v>
      </c>
      <c r="W44" s="11">
        <v>10</v>
      </c>
      <c r="X44" s="11" t="s">
        <v>180</v>
      </c>
      <c r="Y44" s="31">
        <v>45245</v>
      </c>
      <c r="Z44" s="1" t="s">
        <v>86</v>
      </c>
      <c r="AA44" s="1" t="s">
        <v>81</v>
      </c>
      <c r="AB44" s="20" t="s">
        <v>185</v>
      </c>
      <c r="AD44" s="1" t="s">
        <v>33</v>
      </c>
    </row>
    <row r="45" spans="2:30" ht="14.4" x14ac:dyDescent="0.3">
      <c r="B45" s="11" t="s">
        <v>165</v>
      </c>
      <c r="C45" s="34" t="s">
        <v>233</v>
      </c>
      <c r="E45" s="5" t="s">
        <v>67</v>
      </c>
      <c r="F45" s="13" t="s">
        <v>174</v>
      </c>
      <c r="G45" s="1" t="s">
        <v>175</v>
      </c>
      <c r="H45" s="5" t="s">
        <v>32</v>
      </c>
      <c r="I45" s="14">
        <v>45133</v>
      </c>
      <c r="J45" s="14">
        <v>45103</v>
      </c>
      <c r="K45" s="1" t="s">
        <v>33</v>
      </c>
      <c r="L45" s="1" t="s">
        <v>33</v>
      </c>
      <c r="M45" s="11">
        <v>16051900</v>
      </c>
      <c r="N45" s="11">
        <v>16051900</v>
      </c>
      <c r="O45" s="2">
        <v>0</v>
      </c>
      <c r="P45" s="1" t="s">
        <v>33</v>
      </c>
      <c r="Q45" s="1" t="s">
        <v>33</v>
      </c>
      <c r="R45" s="10">
        <v>45334</v>
      </c>
      <c r="S45" s="11">
        <v>1</v>
      </c>
      <c r="T45" s="19">
        <f t="shared" si="1"/>
        <v>25.1</v>
      </c>
      <c r="U45" s="11">
        <v>26.1</v>
      </c>
      <c r="V45" s="18">
        <v>41.895459000000002</v>
      </c>
      <c r="W45" s="11">
        <v>17</v>
      </c>
      <c r="X45" s="11" t="s">
        <v>178</v>
      </c>
      <c r="Y45" s="31">
        <v>45208</v>
      </c>
      <c r="Z45" s="2" t="s">
        <v>231</v>
      </c>
      <c r="AA45" s="2" t="s">
        <v>85</v>
      </c>
      <c r="AB45" s="20" t="s">
        <v>184</v>
      </c>
      <c r="AD45" s="1" t="s">
        <v>33</v>
      </c>
    </row>
    <row r="46" spans="2:30" ht="14.4" x14ac:dyDescent="0.3">
      <c r="B46" s="12" t="s">
        <v>166</v>
      </c>
      <c r="C46" s="34" t="s">
        <v>234</v>
      </c>
      <c r="E46" s="5" t="s">
        <v>67</v>
      </c>
      <c r="F46" s="12" t="s">
        <v>68</v>
      </c>
      <c r="G46" s="1" t="s">
        <v>175</v>
      </c>
      <c r="H46" s="5" t="s">
        <v>32</v>
      </c>
      <c r="I46" s="15">
        <v>44904</v>
      </c>
      <c r="J46" s="17">
        <v>44874</v>
      </c>
      <c r="K46" s="1" t="s">
        <v>33</v>
      </c>
      <c r="L46" s="1" t="s">
        <v>33</v>
      </c>
      <c r="M46" s="12">
        <v>2000000</v>
      </c>
      <c r="N46" s="12">
        <v>2000000</v>
      </c>
      <c r="O46" s="2">
        <v>0</v>
      </c>
      <c r="P46" s="1" t="s">
        <v>33</v>
      </c>
      <c r="Q46" s="1" t="s">
        <v>33</v>
      </c>
      <c r="R46" s="10">
        <v>45343</v>
      </c>
      <c r="S46" s="11">
        <v>10</v>
      </c>
      <c r="T46" s="19">
        <f t="shared" si="1"/>
        <v>52</v>
      </c>
      <c r="U46" s="12">
        <v>62</v>
      </c>
      <c r="V46" s="12">
        <v>12.4</v>
      </c>
      <c r="W46" s="12">
        <v>2</v>
      </c>
      <c r="X46" s="12" t="s">
        <v>181</v>
      </c>
      <c r="Y46" s="31">
        <v>45286</v>
      </c>
      <c r="Z46" s="2" t="s">
        <v>231</v>
      </c>
      <c r="AA46" s="2" t="s">
        <v>85</v>
      </c>
      <c r="AB46" s="20" t="s">
        <v>187</v>
      </c>
      <c r="AD46" s="1" t="s">
        <v>33</v>
      </c>
    </row>
    <row r="47" spans="2:30" ht="14.4" x14ac:dyDescent="0.3">
      <c r="B47" s="11" t="s">
        <v>167</v>
      </c>
      <c r="C47" s="34" t="s">
        <v>235</v>
      </c>
      <c r="E47" s="5" t="s">
        <v>30</v>
      </c>
      <c r="F47" s="11" t="s">
        <v>68</v>
      </c>
      <c r="G47" s="1" t="s">
        <v>175</v>
      </c>
      <c r="H47" s="5" t="s">
        <v>32</v>
      </c>
      <c r="I47" s="16" t="s">
        <v>176</v>
      </c>
      <c r="J47" s="17">
        <v>44967</v>
      </c>
      <c r="K47" s="1" t="s">
        <v>33</v>
      </c>
      <c r="L47" s="1" t="s">
        <v>33</v>
      </c>
      <c r="M47" s="11">
        <v>2529000</v>
      </c>
      <c r="N47" s="11">
        <v>2529000</v>
      </c>
      <c r="O47" s="2">
        <v>0</v>
      </c>
      <c r="P47" s="1" t="s">
        <v>33</v>
      </c>
      <c r="Q47" s="1" t="s">
        <v>33</v>
      </c>
      <c r="R47" s="10">
        <v>45324</v>
      </c>
      <c r="S47" s="11">
        <v>10</v>
      </c>
      <c r="T47" s="19">
        <f t="shared" si="1"/>
        <v>10.7</v>
      </c>
      <c r="U47" s="11">
        <v>20.7</v>
      </c>
      <c r="V47" s="11">
        <v>5.23</v>
      </c>
      <c r="W47" s="11">
        <v>3</v>
      </c>
      <c r="X47" s="11" t="s">
        <v>182</v>
      </c>
      <c r="Y47" s="31">
        <v>45272</v>
      </c>
      <c r="Z47" s="1" t="s">
        <v>86</v>
      </c>
      <c r="AA47" s="1" t="s">
        <v>81</v>
      </c>
      <c r="AB47" s="20" t="s">
        <v>188</v>
      </c>
      <c r="AD47" s="1" t="s">
        <v>33</v>
      </c>
    </row>
    <row r="48" spans="2:30" ht="14.4" x14ac:dyDescent="0.3">
      <c r="B48" s="11" t="s">
        <v>168</v>
      </c>
      <c r="C48" s="34" t="s">
        <v>236</v>
      </c>
      <c r="E48" s="5" t="s">
        <v>67</v>
      </c>
      <c r="F48" s="11" t="s">
        <v>68</v>
      </c>
      <c r="G48" s="1" t="s">
        <v>175</v>
      </c>
      <c r="H48" s="5" t="s">
        <v>32</v>
      </c>
      <c r="I48" s="16" t="s">
        <v>177</v>
      </c>
      <c r="J48" s="14">
        <v>45056</v>
      </c>
      <c r="K48" s="1" t="s">
        <v>33</v>
      </c>
      <c r="L48" s="1" t="s">
        <v>33</v>
      </c>
      <c r="M48" s="11">
        <v>250000</v>
      </c>
      <c r="N48" s="11">
        <v>250000</v>
      </c>
      <c r="O48" s="2">
        <v>0</v>
      </c>
      <c r="P48" s="1" t="s">
        <v>33</v>
      </c>
      <c r="Q48" s="1" t="s">
        <v>33</v>
      </c>
      <c r="R48" s="10">
        <v>45337</v>
      </c>
      <c r="S48" s="11">
        <v>10</v>
      </c>
      <c r="T48" s="19">
        <f t="shared" si="1"/>
        <v>125</v>
      </c>
      <c r="U48" s="11">
        <v>135</v>
      </c>
      <c r="V48" s="11">
        <v>3.375</v>
      </c>
      <c r="W48" s="11">
        <v>3</v>
      </c>
      <c r="X48" s="11" t="s">
        <v>182</v>
      </c>
      <c r="Y48" s="31">
        <v>45303</v>
      </c>
      <c r="Z48" s="2" t="s">
        <v>237</v>
      </c>
      <c r="AA48" s="2" t="s">
        <v>84</v>
      </c>
      <c r="AB48" s="22" t="s">
        <v>188</v>
      </c>
      <c r="AD48" s="1" t="s">
        <v>33</v>
      </c>
    </row>
    <row r="49" spans="2:30" ht="14.4" x14ac:dyDescent="0.3">
      <c r="B49" s="11" t="s">
        <v>169</v>
      </c>
      <c r="C49" s="34" t="s">
        <v>238</v>
      </c>
      <c r="E49" s="5" t="s">
        <v>30</v>
      </c>
      <c r="F49" s="11" t="s">
        <v>68</v>
      </c>
      <c r="G49" s="1" t="s">
        <v>175</v>
      </c>
      <c r="H49" s="5" t="s">
        <v>32</v>
      </c>
      <c r="I49" s="14">
        <v>44762</v>
      </c>
      <c r="J49" s="14">
        <v>44732</v>
      </c>
      <c r="K49" s="1" t="s">
        <v>33</v>
      </c>
      <c r="L49" s="1" t="s">
        <v>33</v>
      </c>
      <c r="M49" s="11">
        <v>1508500</v>
      </c>
      <c r="N49" s="11">
        <v>1508500</v>
      </c>
      <c r="O49" s="2">
        <v>0</v>
      </c>
      <c r="P49" s="1" t="s">
        <v>33</v>
      </c>
      <c r="Q49" s="1" t="s">
        <v>33</v>
      </c>
      <c r="R49" s="10">
        <v>45341</v>
      </c>
      <c r="S49" s="11">
        <v>10</v>
      </c>
      <c r="T49" s="19">
        <f t="shared" si="1"/>
        <v>88</v>
      </c>
      <c r="U49" s="11">
        <v>98</v>
      </c>
      <c r="V49" s="11">
        <v>14.78</v>
      </c>
      <c r="W49" s="11">
        <v>37</v>
      </c>
      <c r="X49" s="11" t="s">
        <v>183</v>
      </c>
      <c r="Y49" s="31">
        <v>45269</v>
      </c>
      <c r="Z49" s="2" t="s">
        <v>239</v>
      </c>
      <c r="AA49" s="2" t="s">
        <v>84</v>
      </c>
      <c r="AB49" s="20" t="s">
        <v>189</v>
      </c>
      <c r="AD49" s="1" t="s">
        <v>33</v>
      </c>
    </row>
    <row r="50" spans="2:30" ht="14.4" x14ac:dyDescent="0.3">
      <c r="B50" s="11" t="s">
        <v>170</v>
      </c>
      <c r="C50" s="34" t="s">
        <v>240</v>
      </c>
      <c r="E50" s="5" t="s">
        <v>30</v>
      </c>
      <c r="F50" s="11" t="s">
        <v>68</v>
      </c>
      <c r="G50" s="1" t="s">
        <v>175</v>
      </c>
      <c r="H50" s="5" t="s">
        <v>32</v>
      </c>
      <c r="I50" s="14">
        <v>44954</v>
      </c>
      <c r="J50" s="14">
        <v>44924</v>
      </c>
      <c r="K50" s="1" t="s">
        <v>33</v>
      </c>
      <c r="L50" s="1" t="s">
        <v>33</v>
      </c>
      <c r="M50" s="11">
        <v>5000000</v>
      </c>
      <c r="N50" s="11">
        <v>5000000</v>
      </c>
      <c r="O50" s="2">
        <v>0</v>
      </c>
      <c r="P50" s="1" t="s">
        <v>33</v>
      </c>
      <c r="Q50" s="1" t="s">
        <v>33</v>
      </c>
      <c r="R50" s="10">
        <v>45341</v>
      </c>
      <c r="S50" s="11">
        <v>1</v>
      </c>
      <c r="T50" s="19">
        <f t="shared" si="1"/>
        <v>19</v>
      </c>
      <c r="U50" s="11">
        <v>20</v>
      </c>
      <c r="V50" s="11">
        <v>10</v>
      </c>
      <c r="W50" s="11">
        <v>1</v>
      </c>
      <c r="X50" s="11" t="s">
        <v>182</v>
      </c>
      <c r="Y50" s="31">
        <v>45289</v>
      </c>
      <c r="Z50" s="2" t="s">
        <v>231</v>
      </c>
      <c r="AA50" s="2" t="s">
        <v>85</v>
      </c>
      <c r="AB50" s="20" t="s">
        <v>190</v>
      </c>
      <c r="AD50" s="1" t="s">
        <v>33</v>
      </c>
    </row>
    <row r="51" spans="2:30" ht="14.4" x14ac:dyDescent="0.3">
      <c r="B51" s="11" t="s">
        <v>171</v>
      </c>
      <c r="C51" s="34" t="s">
        <v>241</v>
      </c>
      <c r="E51" s="5" t="s">
        <v>67</v>
      </c>
      <c r="F51" s="11" t="s">
        <v>68</v>
      </c>
      <c r="G51" s="1" t="s">
        <v>175</v>
      </c>
      <c r="H51" s="5" t="s">
        <v>32</v>
      </c>
      <c r="I51" s="14">
        <v>45190</v>
      </c>
      <c r="J51" s="14">
        <v>45160</v>
      </c>
      <c r="K51" s="1" t="s">
        <v>33</v>
      </c>
      <c r="L51" s="1" t="s">
        <v>33</v>
      </c>
      <c r="M51" s="11">
        <v>228000</v>
      </c>
      <c r="N51" s="11">
        <v>228000</v>
      </c>
      <c r="O51" s="2">
        <v>0</v>
      </c>
      <c r="P51" s="1" t="s">
        <v>33</v>
      </c>
      <c r="Q51" s="1" t="s">
        <v>33</v>
      </c>
      <c r="R51" s="10">
        <v>45350</v>
      </c>
      <c r="S51" s="11">
        <v>10</v>
      </c>
      <c r="T51" s="19">
        <f t="shared" si="1"/>
        <v>50</v>
      </c>
      <c r="U51" s="11">
        <v>60</v>
      </c>
      <c r="V51" s="11">
        <v>1.36</v>
      </c>
      <c r="W51" s="11">
        <v>6</v>
      </c>
      <c r="X51" s="11" t="s">
        <v>183</v>
      </c>
      <c r="Y51" s="31">
        <v>45246</v>
      </c>
      <c r="Z51" s="5" t="s">
        <v>95</v>
      </c>
      <c r="AA51" s="5" t="s">
        <v>82</v>
      </c>
      <c r="AB51" s="13" t="s">
        <v>190</v>
      </c>
      <c r="AD51" s="1" t="s">
        <v>33</v>
      </c>
    </row>
    <row r="52" spans="2:30" ht="14.4" x14ac:dyDescent="0.3">
      <c r="B52" s="11" t="s">
        <v>172</v>
      </c>
      <c r="C52" s="34" t="s">
        <v>242</v>
      </c>
      <c r="E52" s="5" t="s">
        <v>67</v>
      </c>
      <c r="F52" s="11" t="s">
        <v>68</v>
      </c>
      <c r="G52" s="1" t="s">
        <v>175</v>
      </c>
      <c r="H52" s="5" t="s">
        <v>32</v>
      </c>
      <c r="I52" s="14">
        <v>44831</v>
      </c>
      <c r="J52" s="14">
        <v>44799</v>
      </c>
      <c r="K52" s="1" t="s">
        <v>33</v>
      </c>
      <c r="L52" s="1" t="s">
        <v>33</v>
      </c>
      <c r="M52" s="11">
        <v>104050</v>
      </c>
      <c r="N52" s="11">
        <v>104050</v>
      </c>
      <c r="O52" s="2">
        <v>0</v>
      </c>
      <c r="P52" s="1" t="s">
        <v>33</v>
      </c>
      <c r="Q52" s="1" t="s">
        <v>33</v>
      </c>
      <c r="R52" s="10">
        <v>45351</v>
      </c>
      <c r="S52" s="11">
        <v>10</v>
      </c>
      <c r="T52" s="19">
        <f t="shared" si="1"/>
        <v>441</v>
      </c>
      <c r="U52" s="11">
        <v>451</v>
      </c>
      <c r="V52" s="11">
        <v>4.6900000000000004</v>
      </c>
      <c r="W52" s="11">
        <v>7</v>
      </c>
      <c r="X52" s="11" t="s">
        <v>182</v>
      </c>
      <c r="Y52" s="31">
        <v>45316</v>
      </c>
      <c r="Z52" s="2" t="s">
        <v>231</v>
      </c>
      <c r="AA52" s="2" t="s">
        <v>85</v>
      </c>
      <c r="AB52" s="20" t="s">
        <v>191</v>
      </c>
      <c r="AD52" s="1" t="s">
        <v>33</v>
      </c>
    </row>
    <row r="53" spans="2:30" ht="14.4" x14ac:dyDescent="0.3">
      <c r="B53" s="11" t="s">
        <v>173</v>
      </c>
      <c r="C53" s="34" t="s">
        <v>243</v>
      </c>
      <c r="E53" s="5" t="s">
        <v>30</v>
      </c>
      <c r="F53" s="13" t="s">
        <v>174</v>
      </c>
      <c r="G53" s="1" t="s">
        <v>175</v>
      </c>
      <c r="H53" s="5" t="s">
        <v>32</v>
      </c>
      <c r="K53" s="1" t="s">
        <v>33</v>
      </c>
      <c r="L53" s="1" t="s">
        <v>33</v>
      </c>
      <c r="M53" s="11">
        <v>136176934</v>
      </c>
      <c r="N53" s="11">
        <v>136176934</v>
      </c>
      <c r="O53" s="2">
        <v>0</v>
      </c>
      <c r="P53" s="1" t="s">
        <v>33</v>
      </c>
      <c r="Q53" s="1" t="s">
        <v>33</v>
      </c>
      <c r="R53" s="10">
        <v>45345</v>
      </c>
      <c r="S53" s="11">
        <v>1</v>
      </c>
      <c r="T53" s="19">
        <f t="shared" si="1"/>
        <v>0</v>
      </c>
      <c r="U53" s="11">
        <v>1</v>
      </c>
      <c r="V53" s="18">
        <v>13.6176934</v>
      </c>
      <c r="W53" s="11">
        <v>10</v>
      </c>
      <c r="X53" s="11" t="s">
        <v>179</v>
      </c>
      <c r="Y53" s="31">
        <v>45215</v>
      </c>
      <c r="Z53" s="5" t="s">
        <v>95</v>
      </c>
      <c r="AA53" s="5" t="s">
        <v>82</v>
      </c>
      <c r="AB53" s="20" t="s">
        <v>184</v>
      </c>
      <c r="AD53" s="1" t="s">
        <v>33</v>
      </c>
    </row>
    <row r="54" spans="2:30" ht="14.4" x14ac:dyDescent="0.3">
      <c r="B54" s="23" t="s">
        <v>192</v>
      </c>
      <c r="C54" s="34" t="s">
        <v>203</v>
      </c>
      <c r="E54" s="5" t="s">
        <v>67</v>
      </c>
      <c r="F54" s="13" t="s">
        <v>174</v>
      </c>
      <c r="G54" s="2" t="s">
        <v>195</v>
      </c>
      <c r="H54" s="5" t="s">
        <v>32</v>
      </c>
      <c r="I54" s="14">
        <v>45304</v>
      </c>
      <c r="J54" s="14">
        <v>45321</v>
      </c>
      <c r="K54" s="1" t="s">
        <v>33</v>
      </c>
      <c r="L54" s="11" t="s">
        <v>196</v>
      </c>
      <c r="M54" s="11">
        <v>3517587</v>
      </c>
      <c r="N54" s="11">
        <v>3517587</v>
      </c>
      <c r="O54" s="2">
        <v>0</v>
      </c>
      <c r="P54" s="1" t="s">
        <v>33</v>
      </c>
      <c r="Q54" s="1" t="s">
        <v>33</v>
      </c>
      <c r="R54" s="31">
        <v>45330</v>
      </c>
      <c r="S54" s="2">
        <v>10</v>
      </c>
      <c r="T54" s="19">
        <f t="shared" si="1"/>
        <v>985</v>
      </c>
      <c r="U54" s="11">
        <v>995</v>
      </c>
      <c r="V54" s="23">
        <v>349.99</v>
      </c>
      <c r="W54" s="23">
        <v>24</v>
      </c>
      <c r="X54" s="11" t="s">
        <v>200</v>
      </c>
      <c r="Y54" s="31">
        <v>45324</v>
      </c>
      <c r="Z54" s="2" t="s">
        <v>91</v>
      </c>
      <c r="AA54" s="2" t="s">
        <v>83</v>
      </c>
      <c r="AB54" s="28" t="s">
        <v>187</v>
      </c>
      <c r="AD54" s="38" t="s">
        <v>244</v>
      </c>
    </row>
    <row r="55" spans="2:30" ht="14.4" x14ac:dyDescent="0.3">
      <c r="B55" s="24" t="s">
        <v>193</v>
      </c>
      <c r="C55" s="34" t="s">
        <v>204</v>
      </c>
      <c r="E55" s="5" t="s">
        <v>67</v>
      </c>
      <c r="F55" s="13" t="s">
        <v>174</v>
      </c>
      <c r="G55" s="2" t="s">
        <v>195</v>
      </c>
      <c r="H55" s="5" t="s">
        <v>32</v>
      </c>
      <c r="I55" s="26">
        <v>45320</v>
      </c>
      <c r="J55" s="26">
        <v>45320</v>
      </c>
      <c r="K55" s="1" t="s">
        <v>33</v>
      </c>
      <c r="L55" s="27" t="s">
        <v>197</v>
      </c>
      <c r="M55" s="27">
        <v>74070000</v>
      </c>
      <c r="N55" s="27">
        <v>74070000</v>
      </c>
      <c r="O55" s="2">
        <v>0</v>
      </c>
      <c r="P55" s="1" t="s">
        <v>33</v>
      </c>
      <c r="Q55" s="1" t="s">
        <v>33</v>
      </c>
      <c r="R55" s="31">
        <v>45336</v>
      </c>
      <c r="S55" s="2">
        <v>1</v>
      </c>
      <c r="T55" s="19">
        <f t="shared" si="1"/>
        <v>5.75</v>
      </c>
      <c r="U55" s="24">
        <v>6.75</v>
      </c>
      <c r="V55" s="24">
        <v>49.99</v>
      </c>
      <c r="W55" s="27">
        <v>3</v>
      </c>
      <c r="X55" s="24" t="s">
        <v>201</v>
      </c>
      <c r="Y55" s="31">
        <v>45332</v>
      </c>
      <c r="Z55" s="5" t="s">
        <v>90</v>
      </c>
      <c r="AA55" s="5" t="s">
        <v>84</v>
      </c>
      <c r="AB55" s="29" t="s">
        <v>190</v>
      </c>
      <c r="AD55" s="39">
        <v>15</v>
      </c>
    </row>
    <row r="56" spans="2:30" ht="14.4" x14ac:dyDescent="0.3">
      <c r="B56" s="25" t="s">
        <v>194</v>
      </c>
      <c r="C56" s="34" t="s">
        <v>205</v>
      </c>
      <c r="E56" s="5" t="s">
        <v>30</v>
      </c>
      <c r="F56" s="13" t="s">
        <v>174</v>
      </c>
      <c r="G56" s="2" t="s">
        <v>195</v>
      </c>
      <c r="H56" s="5" t="s">
        <v>32</v>
      </c>
      <c r="I56" s="14">
        <v>45142</v>
      </c>
      <c r="J56" s="14">
        <v>45342</v>
      </c>
      <c r="K56" s="1" t="s">
        <v>33</v>
      </c>
      <c r="L56" s="11" t="s">
        <v>198</v>
      </c>
      <c r="M56" s="11">
        <v>221157390</v>
      </c>
      <c r="N56" s="11">
        <v>221157390</v>
      </c>
      <c r="O56" s="2">
        <v>0</v>
      </c>
      <c r="P56" s="1" t="s">
        <v>33</v>
      </c>
      <c r="Q56" s="1" t="s">
        <v>33</v>
      </c>
      <c r="R56" s="31">
        <v>45350</v>
      </c>
      <c r="S56" s="2">
        <v>10</v>
      </c>
      <c r="T56" s="19">
        <f t="shared" si="1"/>
        <v>125.65</v>
      </c>
      <c r="U56" s="11">
        <v>135.65</v>
      </c>
      <c r="V56" s="25">
        <v>3000</v>
      </c>
      <c r="W56" s="30">
        <v>140</v>
      </c>
      <c r="X56" s="11" t="s">
        <v>202</v>
      </c>
      <c r="Y56" s="31">
        <v>45348</v>
      </c>
      <c r="Z56" s="1" t="s">
        <v>86</v>
      </c>
      <c r="AA56" s="1" t="s">
        <v>81</v>
      </c>
      <c r="AB56" s="29" t="s">
        <v>199</v>
      </c>
      <c r="AD56" s="38">
        <v>7.38</v>
      </c>
    </row>
    <row r="57" spans="2:30" ht="14.4" x14ac:dyDescent="0.3">
      <c r="B57" s="2" t="s">
        <v>206</v>
      </c>
      <c r="C57" s="34" t="s">
        <v>207</v>
      </c>
      <c r="E57" s="5" t="s">
        <v>30</v>
      </c>
      <c r="F57" s="13" t="s">
        <v>174</v>
      </c>
      <c r="G57" s="2" t="s">
        <v>208</v>
      </c>
      <c r="H57" s="5" t="s">
        <v>32</v>
      </c>
      <c r="I57" s="2" t="s">
        <v>33</v>
      </c>
      <c r="J57" s="2" t="s">
        <v>33</v>
      </c>
      <c r="K57" s="2" t="s">
        <v>41</v>
      </c>
      <c r="L57" s="2" t="s">
        <v>209</v>
      </c>
      <c r="M57" s="11">
        <v>22067231</v>
      </c>
      <c r="N57" s="11">
        <v>22067231</v>
      </c>
      <c r="O57" s="2">
        <v>0</v>
      </c>
      <c r="P57" s="32">
        <v>45308</v>
      </c>
      <c r="Q57" s="32">
        <v>45320</v>
      </c>
      <c r="R57" s="31">
        <v>45331</v>
      </c>
      <c r="S57" s="2">
        <v>2</v>
      </c>
      <c r="T57" s="2">
        <f t="shared" si="1"/>
        <v>1810</v>
      </c>
      <c r="U57" s="2">
        <v>1812</v>
      </c>
      <c r="V57" s="2">
        <v>3998.58</v>
      </c>
      <c r="W57" s="2">
        <v>0</v>
      </c>
      <c r="X57" s="2" t="s">
        <v>33</v>
      </c>
      <c r="Y57" s="31">
        <v>45324</v>
      </c>
      <c r="Z57" s="1" t="s">
        <v>86</v>
      </c>
      <c r="AA57" s="1" t="s">
        <v>81</v>
      </c>
      <c r="AB57" s="29" t="s">
        <v>218</v>
      </c>
      <c r="AD57" s="38">
        <v>221.5</v>
      </c>
    </row>
    <row r="58" spans="2:30" ht="14.4" x14ac:dyDescent="0.3">
      <c r="B58" s="2" t="s">
        <v>210</v>
      </c>
      <c r="C58" s="34" t="s">
        <v>211</v>
      </c>
      <c r="E58" s="5" t="s">
        <v>30</v>
      </c>
      <c r="F58" s="13" t="s">
        <v>174</v>
      </c>
      <c r="G58" s="2" t="s">
        <v>208</v>
      </c>
      <c r="H58" s="5" t="s">
        <v>32</v>
      </c>
      <c r="I58" s="2" t="s">
        <v>33</v>
      </c>
      <c r="J58" s="2" t="s">
        <v>33</v>
      </c>
      <c r="K58" s="2" t="s">
        <v>41</v>
      </c>
      <c r="L58" s="2" t="s">
        <v>212</v>
      </c>
      <c r="M58" s="11">
        <v>246226515</v>
      </c>
      <c r="N58" s="11">
        <v>246226515</v>
      </c>
      <c r="O58" s="2">
        <v>0</v>
      </c>
      <c r="P58" s="32">
        <v>45329</v>
      </c>
      <c r="Q58" s="32">
        <v>45335</v>
      </c>
      <c r="R58" s="31">
        <v>45345</v>
      </c>
      <c r="S58" s="2">
        <v>2</v>
      </c>
      <c r="T58" s="2">
        <f t="shared" si="1"/>
        <v>148</v>
      </c>
      <c r="U58" s="2">
        <v>150</v>
      </c>
      <c r="V58" s="2">
        <v>3693.3977249999998</v>
      </c>
      <c r="W58" s="2">
        <v>0</v>
      </c>
      <c r="X58" s="2" t="s">
        <v>33</v>
      </c>
      <c r="Y58" s="31">
        <v>45337</v>
      </c>
      <c r="Z58" s="5" t="s">
        <v>98</v>
      </c>
      <c r="AA58" s="5" t="s">
        <v>84</v>
      </c>
      <c r="AB58" s="29" t="s">
        <v>219</v>
      </c>
      <c r="AD58" s="38">
        <v>1194</v>
      </c>
    </row>
    <row r="59" spans="2:30" ht="14.4" x14ac:dyDescent="0.3">
      <c r="B59" s="2" t="s">
        <v>213</v>
      </c>
      <c r="C59" s="34" t="s">
        <v>214</v>
      </c>
      <c r="E59" s="5" t="s">
        <v>30</v>
      </c>
      <c r="F59" s="13" t="s">
        <v>174</v>
      </c>
      <c r="G59" s="2" t="s">
        <v>208</v>
      </c>
      <c r="H59" s="5" t="s">
        <v>32</v>
      </c>
      <c r="I59" s="2" t="s">
        <v>33</v>
      </c>
      <c r="J59" s="2" t="s">
        <v>33</v>
      </c>
      <c r="K59" s="2" t="s">
        <v>215</v>
      </c>
      <c r="L59" s="2" t="s">
        <v>216</v>
      </c>
      <c r="M59" s="11">
        <v>10267021</v>
      </c>
      <c r="N59" s="11">
        <v>10267021</v>
      </c>
      <c r="O59" s="2">
        <v>0</v>
      </c>
      <c r="P59" s="32">
        <v>45321</v>
      </c>
      <c r="Q59" s="31">
        <v>45330</v>
      </c>
      <c r="R59" s="31">
        <v>45351</v>
      </c>
      <c r="S59" s="2">
        <v>1</v>
      </c>
      <c r="T59" s="2">
        <f t="shared" si="1"/>
        <v>193</v>
      </c>
      <c r="U59" s="2">
        <v>194</v>
      </c>
      <c r="V59" s="2">
        <v>199.18</v>
      </c>
      <c r="W59" s="2">
        <v>0</v>
      </c>
      <c r="X59" s="2" t="s">
        <v>33</v>
      </c>
      <c r="Y59" s="31">
        <v>45341</v>
      </c>
      <c r="Z59" s="5" t="s">
        <v>95</v>
      </c>
      <c r="AA59" s="5" t="s">
        <v>82</v>
      </c>
      <c r="AB59" s="29" t="s">
        <v>217</v>
      </c>
      <c r="AD59" s="39">
        <v>11</v>
      </c>
    </row>
    <row r="60" spans="2:30" ht="14.4" x14ac:dyDescent="0.3">
      <c r="AB60" s="29"/>
    </row>
    <row r="61" spans="2:30" ht="14.4" x14ac:dyDescent="0.3">
      <c r="AB61" s="29"/>
    </row>
  </sheetData>
  <autoFilter ref="A1:AE59" xr:uid="{00000000-0001-0000-0000-000000000000}"/>
  <conditionalFormatting sqref="B2:B22">
    <cfRule type="duplicateValues" dxfId="1" priority="2"/>
  </conditionalFormatting>
  <conditionalFormatting sqref="B23:B26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29</xdr:col>
                <xdr:colOff>22860</xdr:colOff>
                <xdr:row>1</xdr:row>
                <xdr:rowOff>0</xdr:rowOff>
              </from>
              <to>
                <xdr:col>29</xdr:col>
                <xdr:colOff>220980</xdr:colOff>
                <xdr:row>2</xdr:row>
                <xdr:rowOff>30480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25</xdr:col>
                <xdr:colOff>45720</xdr:colOff>
                <xdr:row>1</xdr:row>
                <xdr:rowOff>0</xdr:rowOff>
              </from>
              <to>
                <xdr:col>25</xdr:col>
                <xdr:colOff>251460</xdr:colOff>
                <xdr:row>2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Srishti Soni (REGUOPS)</cp:lastModifiedBy>
  <cp:revision/>
  <dcterms:created xsi:type="dcterms:W3CDTF">2021-01-07T09:40:35Z</dcterms:created>
  <dcterms:modified xsi:type="dcterms:W3CDTF">2024-03-15T14:50:38Z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2022-12-09T09:17:16Z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a623a58a-a0ad-4c45-8843-69aa53312605</vt:lpwstr>
  </property>
  <property fmtid="{D5CDD505-2E9C-101B-9397-08002B2CF9AE}" pid="8" name="MSIP_Label_f4479928-bf72-407d-92c0-68909117d533_ContentBits">
    <vt:lpwstr>2</vt:lpwstr>
  </property>
</Properties>
</file>