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penamalavamshi\Downloads\"/>
    </mc:Choice>
  </mc:AlternateContent>
  <xr:revisionPtr revIDLastSave="0" documentId="13_ncr:1_{8CFDCE97-7A9B-405E-99CB-4708977747A4}" xr6:coauthVersionLast="47" xr6:coauthVersionMax="47" xr10:uidLastSave="{00000000-0000-0000-0000-000000000000}"/>
  <bookViews>
    <workbookView xWindow="-110" yWindow="-110" windowWidth="19420" windowHeight="10300" xr2:uid="{B7094A9A-464D-4B2C-9863-509C7726F98A}"/>
  </bookViews>
  <sheets>
    <sheet name="Sheet1" sheetId="1" r:id="rId1"/>
  </sheets>
  <definedNames>
    <definedName name="_xlnm._FilterDatabase" localSheetId="0" hidden="1">Sheet1!$A$1:$AE$1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65" i="1" l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M11" i="1"/>
  <c r="M2" i="1"/>
</calcChain>
</file>

<file path=xl/sharedStrings.xml><?xml version="1.0" encoding="utf-8"?>
<sst xmlns="http://schemas.openxmlformats.org/spreadsheetml/2006/main" count="1311" uniqueCount="310">
  <si>
    <t>Sr. No.</t>
  </si>
  <si>
    <t>Company_Name</t>
  </si>
  <si>
    <t>Isin_Number</t>
  </si>
  <si>
    <t>Isin_Descriptor</t>
  </si>
  <si>
    <t>Sector</t>
  </si>
  <si>
    <t>Exchange</t>
  </si>
  <si>
    <t>Issue_Type</t>
  </si>
  <si>
    <t>Instrument_Type</t>
  </si>
  <si>
    <t>Date_of_Shareholding_
Meeting</t>
  </si>
  <si>
    <t>Relevant_Date</t>
  </si>
  <si>
    <t>Name Of The Registrar</t>
  </si>
  <si>
    <t>Merchant_Banker_Name</t>
  </si>
  <si>
    <t>Total_Issue_Size</t>
  </si>
  <si>
    <t>Fresh_Issue_Size</t>
  </si>
  <si>
    <t>Offer_For_Sale</t>
  </si>
  <si>
    <t>Issue_Open_Date</t>
  </si>
  <si>
    <t>Issue_Close_Date</t>
  </si>
  <si>
    <t>Listing_Date</t>
  </si>
  <si>
    <t>Face_Value</t>
  </si>
  <si>
    <t>Premium</t>
  </si>
  <si>
    <t>Issue_Price</t>
  </si>
  <si>
    <t>Issue_Size (In Crores)</t>
  </si>
  <si>
    <t>No_of_Allottees</t>
  </si>
  <si>
    <t>Category_of_Allottees</t>
  </si>
  <si>
    <t>Allotment_Date</t>
  </si>
  <si>
    <t>State</t>
  </si>
  <si>
    <t>Region</t>
  </si>
  <si>
    <t>Industry</t>
  </si>
  <si>
    <t>Remark</t>
  </si>
  <si>
    <t>Issue Expense (Rs. In Million)</t>
  </si>
  <si>
    <t>LTP</t>
  </si>
  <si>
    <t>Private</t>
  </si>
  <si>
    <t>IPO</t>
  </si>
  <si>
    <t>Equity</t>
  </si>
  <si>
    <t>NA</t>
  </si>
  <si>
    <t>Link Intime India Private Limited</t>
  </si>
  <si>
    <t>Western</t>
  </si>
  <si>
    <t>AFCONS INFRASTRUCTURE LIMITED</t>
  </si>
  <si>
    <t>Sagility India Limited</t>
  </si>
  <si>
    <t>ACME Solar Holdings Limited</t>
  </si>
  <si>
    <t>Swiggy Limited</t>
  </si>
  <si>
    <t>Niva Bupa Health Insurance Company Limited</t>
  </si>
  <si>
    <t>Neelam Linens and Garments (India) Limited</t>
  </si>
  <si>
    <t>Zinka Logistics Solutions Limited</t>
  </si>
  <si>
    <t>ONYX BIOTEC LIMITED</t>
  </si>
  <si>
    <t>NTPC Green Energy Limited</t>
  </si>
  <si>
    <t>Enviro Infra Engineers Limited</t>
  </si>
  <si>
    <t>Lamosaic India Limited</t>
  </si>
  <si>
    <t>INE101I01011</t>
  </si>
  <si>
    <t>INE0W2G01015</t>
  </si>
  <si>
    <t>INE622W01025</t>
  </si>
  <si>
    <t>INE00H001014</t>
  </si>
  <si>
    <t>INE995S01015</t>
  </si>
  <si>
    <t>INE0N1401016</t>
  </si>
  <si>
    <t>INE0UIZ01018</t>
  </si>
  <si>
    <t>INE0WVU01018</t>
  </si>
  <si>
    <t>INE0ONG01011</t>
  </si>
  <si>
    <t>INE0LLY01014</t>
  </si>
  <si>
    <t>INE0R0201012</t>
  </si>
  <si>
    <t>Public</t>
  </si>
  <si>
    <t>BSE/NSE</t>
  </si>
  <si>
    <t>NSE</t>
  </si>
  <si>
    <t>NSE SME IPO</t>
  </si>
  <si>
    <t>Maharashtra</t>
  </si>
  <si>
    <t>Karnataka</t>
  </si>
  <si>
    <t>Haryana</t>
  </si>
  <si>
    <t>Delhi</t>
  </si>
  <si>
    <t>Himachal Pradesh</t>
  </si>
  <si>
    <t>New Delhi</t>
  </si>
  <si>
    <t>Southern</t>
  </si>
  <si>
    <t>Northern</t>
  </si>
  <si>
    <t>Civil Construction</t>
  </si>
  <si>
    <t>IT Enabled Services</t>
  </si>
  <si>
    <t>Holding Company</t>
  </si>
  <si>
    <t>E-Retail/ E-Commerce</t>
  </si>
  <si>
    <t>General Insurance</t>
  </si>
  <si>
    <t>Other Textile Products</t>
  </si>
  <si>
    <t>Transport Related Services</t>
  </si>
  <si>
    <t>Pharmaceuticals</t>
  </si>
  <si>
    <t>Power Generation</t>
  </si>
  <si>
    <t>Water Supply &amp; Management</t>
  </si>
  <si>
    <t>Plywood Boards/ Laminates</t>
  </si>
  <si>
    <t>ICICI Securities Limited, Nomura Financial Advisory And Securities (India) Pvt limited, SBI Capital Markets Limited, Jefferies India Private Limited, DAM Capital Advisors Limited, Nuvama Wealth Management Limited</t>
  </si>
  <si>
    <t>Axis Capital Limited, HDFC Bank Limited, ICICI Securities Limited, Kotak Mahindra Capital Colimited, Morgan Stanley India Company Pvt Ltd, Motilal Oswal Investment Advisors Limited</t>
  </si>
  <si>
    <t>ICICI Securities Limited, IIFL Securities Limited, JP Morgan India Private Limited, Jefferies India Private Limited</t>
  </si>
  <si>
    <t>Citigroup Global Markets India Private Limited, BofA Securities India Limited, ICICI Securities Limited, JP Morgan India Private Limited, Kotak Mahindra Capital Colimited, Jefferies India Private Limited, Avendus Capital Private Limited</t>
  </si>
  <si>
    <t>Axis Capital Limited, JM Financial Limited, IIFL Securities Limited, Morgan Stanley India Company Pvt Ltd</t>
  </si>
  <si>
    <t>HDFC Bank Limited, IIFL Securities Limited, IDBI Capital Markets &amp; Securities Limited, Nuvama Wealth Management Limited</t>
  </si>
  <si>
    <t>Hem Securities Limited</t>
  </si>
  <si>
    <t>Horizon Management Private Limited</t>
  </si>
  <si>
    <t>Inventure Merchant Banker Services Private Limited</t>
  </si>
  <si>
    <t>KFin Technologies Limited</t>
  </si>
  <si>
    <t>Bigshare Services Private Limited</t>
  </si>
  <si>
    <t>MAS SERVICES LIMITED</t>
  </si>
  <si>
    <t>PURVA SHAREGISTRY (INDIA) P LTD</t>
  </si>
  <si>
    <t>JM Financial Limited, ICICI Securities Limited, Kotak Mahindra Capital Company limited, Motilal Oswal Investment Advisors Limited, Nuvama Wealth Management Limited</t>
  </si>
  <si>
    <t>Qualified Institutional Buyers,Non-Institutional Investors,Retail Individual Investors,Eligible Employees</t>
  </si>
  <si>
    <t>Qualified Institutional Buyers,Non-Institutional Investors,Retail Individual Investors,Eligible Employee</t>
  </si>
  <si>
    <t>Qualified Institutional Buyers,Non-Institutional Investors,Retail Individual Investors</t>
  </si>
  <si>
    <t>Non-institutional Bidders,Market Maker,Qualified Institutional Buyers,Retail Individual Investors</t>
  </si>
  <si>
    <t>Qualified Institutional Buyers,Non-Institutional Investors,Retail Individual Investors,Eligible Employees,Shareholder</t>
  </si>
  <si>
    <t>Non-Retail Investors,Market Maker,Retail Individual Investor</t>
  </si>
  <si>
    <t>Qualified Institutional Buyers,Non-Institutional Investors,Retail Individual Investors,Market Makers</t>
  </si>
  <si>
    <t>Ravindra Energy Limited</t>
  </si>
  <si>
    <t>Shah Metacorp Limited</t>
  </si>
  <si>
    <t>Oriana Power Limited</t>
  </si>
  <si>
    <t>Fineotex Chemical Limited</t>
  </si>
  <si>
    <t>MBL Infrastructure Limited</t>
  </si>
  <si>
    <t>STEEL EXCHANGE INDIA LIMITED</t>
  </si>
  <si>
    <t>Ratnaveer Precision Engineering Limited</t>
  </si>
  <si>
    <t>HRH Next Services Limited</t>
  </si>
  <si>
    <t>One Point One Solutions Limited</t>
  </si>
  <si>
    <t>LLOYDS ENGINEERING WORKS LIMITED</t>
  </si>
  <si>
    <t>JHS Svendgaard Laboratories Limited</t>
  </si>
  <si>
    <t>Swaraj Suiting Limited</t>
  </si>
  <si>
    <t>Mufin Green Finance Limited</t>
  </si>
  <si>
    <t>Lorenzini Apparels Limited</t>
  </si>
  <si>
    <t>Asian Energy Services Limited</t>
  </si>
  <si>
    <t>Himadri Speciality Chemical Limited</t>
  </si>
  <si>
    <t>LG Balakrishnan &amp; Bros Limited</t>
  </si>
  <si>
    <t>The Byke Hospitality Ltd</t>
  </si>
  <si>
    <t>Speciality Restaurants Limited</t>
  </si>
  <si>
    <t>Spacenet Enterprises India Limited</t>
  </si>
  <si>
    <t>Tarmat Limited</t>
  </si>
  <si>
    <t>Shree Pushkar Chemicals &amp; Fertilisers Limited</t>
  </si>
  <si>
    <t>Surani Steel Tubes Limited</t>
  </si>
  <si>
    <t>Tara Chand InfraLogistic Solutions Limited</t>
  </si>
  <si>
    <t>Venus Pipes &amp; Tubes Limited</t>
  </si>
  <si>
    <t>Man Infraconstruction Limited</t>
  </si>
  <si>
    <t>Vikas Lifecare Limited</t>
  </si>
  <si>
    <t>Rushil Decor Limited</t>
  </si>
  <si>
    <t>Preferential</t>
  </si>
  <si>
    <t>05-Oct-2024</t>
  </si>
  <si>
    <t>05-Sep-2024</t>
  </si>
  <si>
    <t>28-Apr-2024</t>
  </si>
  <si>
    <t>28-Mar-2024</t>
  </si>
  <si>
    <t>09-Jun-2024</t>
  </si>
  <si>
    <t>10-May-2024</t>
  </si>
  <si>
    <t>09-Mar-2024</t>
  </si>
  <si>
    <t>08-Feb-2024</t>
  </si>
  <si>
    <t>14-Sep-2024</t>
  </si>
  <si>
    <t>18-Apr-2018</t>
  </si>
  <si>
    <t>11-Mar-2024</t>
  </si>
  <si>
    <t>09-Feb-2024</t>
  </si>
  <si>
    <t>26-Jul-2024</t>
  </si>
  <si>
    <t>26-Jun-2024</t>
  </si>
  <si>
    <t>09-Aug-2024</t>
  </si>
  <si>
    <t>10-Jul-2024</t>
  </si>
  <si>
    <t>18-Jul-2024</t>
  </si>
  <si>
    <t>18-Jun-2024</t>
  </si>
  <si>
    <t>29-Aug-2024</t>
  </si>
  <si>
    <t>30-Jul-2024</t>
  </si>
  <si>
    <t>04-Jul-2024</t>
  </si>
  <si>
    <t>04-Jun-2024</t>
  </si>
  <si>
    <t>02-Jul-2023</t>
  </si>
  <si>
    <t>02-Jun-2023</t>
  </si>
  <si>
    <t>21-Oct-2023</t>
  </si>
  <si>
    <t>21-Sep-2023</t>
  </si>
  <si>
    <t>22-Sep-2023</t>
  </si>
  <si>
    <t>23-Aug-2023</t>
  </si>
  <si>
    <t>20-Sep-2023</t>
  </si>
  <si>
    <t>21-Aug-2023</t>
  </si>
  <si>
    <t>30-Jul-2023</t>
  </si>
  <si>
    <t>30-Jun-2023</t>
  </si>
  <si>
    <t>19-Apr-2024</t>
  </si>
  <si>
    <t>20-Mar-2024</t>
  </si>
  <si>
    <t>02-Mar-2024</t>
  </si>
  <si>
    <t>01-Feb-2024</t>
  </si>
  <si>
    <t>07-Dec-2023</t>
  </si>
  <si>
    <t>07-Nov-2023</t>
  </si>
  <si>
    <t>18-Jan-2023</t>
  </si>
  <si>
    <t>19-Dec-2022</t>
  </si>
  <si>
    <t>10-Jan-2024</t>
  </si>
  <si>
    <t>11-Dec-2023</t>
  </si>
  <si>
    <t>22-Mar-2024</t>
  </si>
  <si>
    <t>21-Feb-2024</t>
  </si>
  <si>
    <t>29-Sep-2023</t>
  </si>
  <si>
    <t>30-Aug-2023</t>
  </si>
  <si>
    <t>09-Jun-2023</t>
  </si>
  <si>
    <t>10-May-2023</t>
  </si>
  <si>
    <t>04-Mar-2023</t>
  </si>
  <si>
    <t>02-Feb-2023</t>
  </si>
  <si>
    <t>30-Mar-2024</t>
  </si>
  <si>
    <t>29-Feb-2024</t>
  </si>
  <si>
    <t>10-Nov-2021</t>
  </si>
  <si>
    <t>11-Oct-2021</t>
  </si>
  <si>
    <t>23-Dec-2023</t>
  </si>
  <si>
    <t>23-Nov-2023</t>
  </si>
  <si>
    <t>30-Sep-2023</t>
  </si>
  <si>
    <t>31-Aug-2023</t>
  </si>
  <si>
    <t>18-Nov-2023</t>
  </si>
  <si>
    <t>19-Oct-2023</t>
  </si>
  <si>
    <t xml:space="preserve">	
4755000</t>
  </si>
  <si>
    <t xml:space="preserve">	
2051283</t>
  </si>
  <si>
    <t xml:space="preserve">	
12800000</t>
  </si>
  <si>
    <t>07-Nov-2024</t>
  </si>
  <si>
    <t>11-Nov-2024</t>
  </si>
  <si>
    <t>13-Nov-2024</t>
  </si>
  <si>
    <t>14-Nov-2024</t>
  </si>
  <si>
    <t>25-Nov-2024</t>
  </si>
  <si>
    <t>28-Nov-2024</t>
  </si>
  <si>
    <t>29-Nov-2024</t>
  </si>
  <si>
    <t>26-Nov-2024</t>
  </si>
  <si>
    <t>05-Nov-2024</t>
  </si>
  <si>
    <t>06-Nov-2024</t>
  </si>
  <si>
    <t>08-Nov-2024</t>
  </si>
  <si>
    <t>18-Nov-2024</t>
  </si>
  <si>
    <t>27-Nov-2024</t>
  </si>
  <si>
    <t>12-Nov-2024</t>
  </si>
  <si>
    <t>22-Nov-2024</t>
  </si>
  <si>
    <t>Non Promoter</t>
  </si>
  <si>
    <t>Promoter/Non Promoter</t>
  </si>
  <si>
    <t>Promoter</t>
  </si>
  <si>
    <t xml:space="preserve">	
07-Aug-2024</t>
  </si>
  <si>
    <t>Trading &amp; Distributors</t>
  </si>
  <si>
    <t>Iron &amp; Steel Products</t>
  </si>
  <si>
    <t>Other Electrical Equipment</t>
  </si>
  <si>
    <t>Specialty Chemicals</t>
  </si>
  <si>
    <t>Business Process Outsourcing (BPO)/ Knowledge Process Outsourcing (KPO)</t>
  </si>
  <si>
    <t>Industrial Products</t>
  </si>
  <si>
    <t>Personal Care</t>
  </si>
  <si>
    <t>Non Banking Financial Company (NBFC)</t>
  </si>
  <si>
    <t>Garments &amp; Apparels</t>
  </si>
  <si>
    <t>Oil Equipment &amp; Services</t>
  </si>
  <si>
    <t>Auto Components &amp; Equipments</t>
  </si>
  <si>
    <t>Hotels &amp; Resorts</t>
  </si>
  <si>
    <t>Restaurants</t>
  </si>
  <si>
    <t>Dyes And Pigments</t>
  </si>
  <si>
    <t>Diversified Commercial Services</t>
  </si>
  <si>
    <t>Eastern</t>
  </si>
  <si>
    <t>West Bengal</t>
  </si>
  <si>
    <t>Gujarat</t>
  </si>
  <si>
    <t>Andhra Pradesh</t>
  </si>
  <si>
    <t>Telangana</t>
  </si>
  <si>
    <t>Rajasthan</t>
  </si>
  <si>
    <t>Tamil Nadu</t>
  </si>
  <si>
    <t>Punjab</t>
  </si>
  <si>
    <t>Himatsingka Seide Limited</t>
  </si>
  <si>
    <t>Mcon Rasayan India Limited</t>
  </si>
  <si>
    <t>Varun Beverages Limited</t>
  </si>
  <si>
    <t>Wockhardt Limited</t>
  </si>
  <si>
    <t>360 ONE WAM LIMITED</t>
  </si>
  <si>
    <t>Pashupati Cotspin Limited</t>
  </si>
  <si>
    <t>QIP</t>
  </si>
  <si>
    <t>01-Mar-2024</t>
  </si>
  <si>
    <t>24-Oct-2024</t>
  </si>
  <si>
    <t>12-Sep-2024</t>
  </si>
  <si>
    <t>28-Jun-2024</t>
  </si>
  <si>
    <t>20-Oct-2024</t>
  </si>
  <si>
    <t>07-Sep-2024</t>
  </si>
  <si>
    <t>Axis Capital Limited , SBI Capital Markets Limited</t>
  </si>
  <si>
    <t>GYR CAPITAL ADVISORS PRIVATE LIMITED</t>
  </si>
  <si>
    <t>KOTAK MAHINDRA CAPITAL COMPANY LIMITED, CLSA INDIA PRIVATE LIMITED,  IIFL CAPITAL SERVICES LIMITED, JEFFERIES INDIA PRIVATE LIMITED, MOTILAL OSWAL INVESTMENT ADVISORS LIMITED</t>
  </si>
  <si>
    <t>DAM Capital Advisors Limited</t>
  </si>
  <si>
    <t>Motilal Oswal Investment Advisors Limited,IIFL Securities Limited,,Jefferies India Private Limited</t>
  </si>
  <si>
    <t>Narnolia Financial Services Limited</t>
  </si>
  <si>
    <t>Other Construction Materials</t>
  </si>
  <si>
    <t>Other Beverages</t>
  </si>
  <si>
    <t>Stockbroking &amp; Allied</t>
  </si>
  <si>
    <t>INE049A01027</t>
  </si>
  <si>
    <t>INE0O4M01019</t>
  </si>
  <si>
    <t>INE200M01039</t>
  </si>
  <si>
    <t>INE049B01025</t>
  </si>
  <si>
    <t>INE466L01038</t>
  </si>
  <si>
    <t>INE124Y01010</t>
  </si>
  <si>
    <t>Rights</t>
  </si>
  <si>
    <t>INE206N01018</t>
  </si>
  <si>
    <t>INE482J01021</t>
  </si>
  <si>
    <t>INE0OUT01019</t>
  </si>
  <si>
    <t>INE912H01013</t>
  </si>
  <si>
    <t>INE503B01021</t>
  </si>
  <si>
    <t>INE05CZ01011</t>
  </si>
  <si>
    <t>INE0R3501012</t>
  </si>
  <si>
    <t>INE840Y01029</t>
  </si>
  <si>
    <t>INE093R01011</t>
  </si>
  <si>
    <t>INE544H01014</t>
  </si>
  <si>
    <t>INE0GMR01016</t>
  </si>
  <si>
    <t>INE08KJ01020</t>
  </si>
  <si>
    <t>INE740X01023</t>
  </si>
  <si>
    <t>INE276G01015</t>
  </si>
  <si>
    <t>INE019C01026</t>
  </si>
  <si>
    <t>INE319B01014</t>
  </si>
  <si>
    <t>INE247M01014</t>
  </si>
  <si>
    <t>INE970N01027</t>
  </si>
  <si>
    <t>INE924H01018</t>
  </si>
  <si>
    <t>INE712K01011</t>
  </si>
  <si>
    <t>INE01ZJ01015</t>
  </si>
  <si>
    <t>INE555Z01020</t>
  </si>
  <si>
    <t>INE0JA001018</t>
  </si>
  <si>
    <t>INE161L01027</t>
  </si>
  <si>
    <t>INE573K01025</t>
  </si>
  <si>
    <t>INE949H01023</t>
  </si>
  <si>
    <t>INE337A01034</t>
  </si>
  <si>
    <t>INE045J01026</t>
  </si>
  <si>
    <t>INE997Y01027</t>
  </si>
  <si>
    <t>Mittal Life Style Limited</t>
  </si>
  <si>
    <t>Geojit Financial Services Limited</t>
  </si>
  <si>
    <t>Sahana System Limited</t>
  </si>
  <si>
    <t>NSE (SME)</t>
  </si>
  <si>
    <t>Kerela</t>
  </si>
  <si>
    <t>INE007B01023</t>
  </si>
  <si>
    <t>INE0LEX01011</t>
  </si>
  <si>
    <t>30-Oct-2024</t>
  </si>
  <si>
    <t>19-Nov-2024</t>
  </si>
  <si>
    <t>29-Oct-2024</t>
  </si>
  <si>
    <t>FPI,AIF, MF, NBFC</t>
  </si>
  <si>
    <t>FII, Banks</t>
  </si>
  <si>
    <t>AIF, FPI, MF</t>
  </si>
  <si>
    <t xml:space="preserve">MF, FPI, INSURANCE COMPANY REGISTERED WITH IRDA,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</si>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</sst>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-409]d/mmm/yyyy;@"/>
    <numFmt numFmtId="165" formatCode="dd/mmm/yyyy"/>
  </numFmts>
  <fonts count="9" x14ac:knownFonts="1">
    <font>
      <sz val="11"/>
      <color theme="1"/>
      <name val="Aptos Narrow"/>
      <family val="2"/>
      <scheme val="minor"/>
    </font>
    <font>
      <b/>
      <sz val="11"/>
      <color theme="1" tint="4.9989318521683403E-2"/>
      <name val="Times New Roman"/>
      <family val="1"/>
    </font>
    <font>
      <b/>
      <sz val="11"/>
      <name val="Times New Roman"/>
      <family val="1"/>
    </font>
    <font>
      <sz val="11"/>
      <color theme="1" tint="4.9989318521683403E-2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color theme="1"/>
      <name val="Times New Roman"/>
      <family val="1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3" fillId="0" borderId="1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right" wrapText="1"/>
    </xf>
    <xf numFmtId="0" fontId="8" fillId="0" borderId="1" xfId="0" applyFont="1" applyBorder="1" applyAlignment="1">
      <alignment horizontal="right" wrapText="1"/>
    </xf>
    <xf numFmtId="1" fontId="7" fillId="0" borderId="1" xfId="0" applyNumberFormat="1" applyFont="1" applyBorder="1" applyAlignment="1">
      <alignment horizontal="right" wrapText="1"/>
    </xf>
    <xf numFmtId="1" fontId="4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164" fontId="4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2" fontId="3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/>
    </xf>
    <xf numFmtId="165" fontId="8" fillId="0" borderId="1" xfId="0" applyNumberFormat="1" applyFont="1" applyBorder="1" applyAlignment="1">
      <alignment horizontal="right" wrapText="1"/>
    </xf>
    <xf numFmtId="15" fontId="4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left"/>
    </xf>
    <xf numFmtId="0" fontId="4" fillId="0" borderId="0" xfId="0" applyFont="1" applyBorder="1" applyAlignment="1">
      <alignment horizontal="right" vertical="top"/>
    </xf>
    <xf numFmtId="0" fontId="8" fillId="0" borderId="0" xfId="0" applyFont="1" applyBorder="1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14" fontId="7" fillId="0" borderId="1" xfId="0" applyNumberFormat="1" applyFont="1" applyBorder="1" applyAlignment="1">
      <alignment horizontal="right" wrapText="1"/>
    </xf>
    <xf numFmtId="14" fontId="7" fillId="0" borderId="1" xfId="0" applyNumberFormat="1" applyFont="1" applyBorder="1" applyAlignment="1">
      <alignment horizontal="right"/>
    </xf>
    <xf numFmtId="14" fontId="8" fillId="0" borderId="1" xfId="0" applyNumberFormat="1" applyFont="1" applyBorder="1" applyAlignment="1">
      <alignment horizontal="right"/>
    </xf>
    <xf numFmtId="0" fontId="4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2">
    <cellStyle name="Comma 2" xfId="1" xr:uid="{78D89A07-DAA9-450A-83D1-765D438FD47B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E73A4-EEE8-4967-B889-7A06CF9E240C}">
  <dimension ref="A1:AE67"/>
  <sheetViews>
    <sheetView showGridLines="0" tabSelected="1" zoomScale="73" workbookViewId="0">
      <selection activeCell="D7" sqref="D7"/>
    </sheetView>
  </sheetViews>
  <sheetFormatPr defaultColWidth="9.36328125" defaultRowHeight="14" x14ac:dyDescent="0.35"/>
  <cols>
    <col min="1" max="1" width="5.1796875" style="35" customWidth="1"/>
    <col min="2" max="2" width="39.453125" style="35" bestFit="1" customWidth="1"/>
    <col min="3" max="3" width="15.08984375" style="35" bestFit="1" customWidth="1"/>
    <col min="4" max="4" width="14.36328125" style="35" bestFit="1" customWidth="1"/>
    <col min="5" max="5" width="6.6328125" style="35" bestFit="1" customWidth="1"/>
    <col min="6" max="6" width="9.1796875" style="35" bestFit="1" customWidth="1"/>
    <col min="7" max="7" width="13.453125" style="35" bestFit="1" customWidth="1"/>
    <col min="8" max="8" width="15.90625" style="35" bestFit="1" customWidth="1"/>
    <col min="9" max="9" width="21.54296875" style="35" bestFit="1" customWidth="1"/>
    <col min="10" max="10" width="13.6328125" style="35" bestFit="1" customWidth="1"/>
    <col min="11" max="11" width="44.90625" style="35" customWidth="1"/>
    <col min="12" max="12" width="113.7265625" style="35" customWidth="1"/>
    <col min="13" max="13" width="15.453125" style="38" bestFit="1" customWidth="1"/>
    <col min="14" max="14" width="15.54296875" style="38" bestFit="1" customWidth="1"/>
    <col min="15" max="15" width="14.1796875" style="35" bestFit="1" customWidth="1"/>
    <col min="16" max="16" width="16.08984375" style="35" bestFit="1" customWidth="1"/>
    <col min="17" max="17" width="16.1796875" style="35" bestFit="1" customWidth="1"/>
    <col min="18" max="18" width="14" style="35" customWidth="1"/>
    <col min="19" max="19" width="10.90625" style="35" bestFit="1" customWidth="1"/>
    <col min="20" max="20" width="8.90625" style="35" bestFit="1" customWidth="1"/>
    <col min="21" max="21" width="10.6328125" style="35" bestFit="1" customWidth="1"/>
    <col min="22" max="22" width="20.08984375" style="35" bestFit="1" customWidth="1"/>
    <col min="23" max="23" width="15" style="35" bestFit="1" customWidth="1"/>
    <col min="24" max="24" width="78.26953125" style="35" customWidth="1"/>
    <col min="25" max="25" width="14.26953125" style="35" bestFit="1" customWidth="1"/>
    <col min="26" max="26" width="17.6328125" style="35" customWidth="1"/>
    <col min="27" max="27" width="14.453125" style="35" customWidth="1"/>
    <col min="28" max="28" width="38.54296875" style="35" customWidth="1"/>
    <col min="29" max="29" width="15.54296875" style="35" customWidth="1"/>
    <col min="30" max="30" width="18.36328125" style="35" customWidth="1"/>
    <col min="31" max="31" width="7.08984375" style="35" bestFit="1" customWidth="1"/>
    <col min="32" max="33" width="9.36328125" style="35"/>
    <col min="34" max="34" width="14" style="35" bestFit="1" customWidth="1"/>
    <col min="35" max="42" width="9.36328125" style="35"/>
    <col min="43" max="44" width="9.6328125" style="35" bestFit="1" customWidth="1"/>
    <col min="45" max="16384" width="9.36328125" style="35"/>
  </cols>
  <sheetData>
    <row r="1" spans="1:31" s="34" customFormat="1" ht="28" x14ac:dyDescent="0.35">
      <c r="A1" s="48" t="s">
        <v>0</v>
      </c>
      <c r="B1" s="49" t="s">
        <v>1</v>
      </c>
      <c r="C1" s="49" t="s">
        <v>2</v>
      </c>
      <c r="D1" s="49" t="s">
        <v>3</v>
      </c>
      <c r="E1" s="49" t="s">
        <v>4</v>
      </c>
      <c r="F1" s="49" t="s">
        <v>5</v>
      </c>
      <c r="G1" s="49" t="s">
        <v>6</v>
      </c>
      <c r="H1" s="49" t="s">
        <v>7</v>
      </c>
      <c r="I1" s="48" t="s">
        <v>8</v>
      </c>
      <c r="J1" s="49" t="s">
        <v>9</v>
      </c>
      <c r="K1" s="49" t="s">
        <v>10</v>
      </c>
      <c r="L1" s="49" t="s">
        <v>11</v>
      </c>
      <c r="M1" s="49" t="s">
        <v>12</v>
      </c>
      <c r="N1" s="49" t="s">
        <v>13</v>
      </c>
      <c r="O1" s="49" t="s">
        <v>14</v>
      </c>
      <c r="P1" s="49" t="s">
        <v>15</v>
      </c>
      <c r="Q1" s="49" t="s">
        <v>16</v>
      </c>
      <c r="R1" s="49" t="s">
        <v>17</v>
      </c>
      <c r="S1" s="49" t="s">
        <v>18</v>
      </c>
      <c r="T1" s="49" t="s">
        <v>19</v>
      </c>
      <c r="U1" s="49" t="s">
        <v>20</v>
      </c>
      <c r="V1" s="48" t="s">
        <v>21</v>
      </c>
      <c r="W1" s="48" t="s">
        <v>22</v>
      </c>
      <c r="X1" s="48" t="s">
        <v>23</v>
      </c>
      <c r="Y1" s="49" t="s">
        <v>24</v>
      </c>
      <c r="Z1" s="49" t="s">
        <v>25</v>
      </c>
      <c r="AA1" s="49" t="s">
        <v>26</v>
      </c>
      <c r="AB1" s="49" t="s">
        <v>27</v>
      </c>
      <c r="AC1" s="49" t="s">
        <v>28</v>
      </c>
      <c r="AD1" s="48" t="s">
        <v>29</v>
      </c>
      <c r="AE1" s="49" t="s">
        <v>30</v>
      </c>
    </row>
    <row r="2" spans="1:31" s="36" customFormat="1" ht="32.4" customHeight="1" x14ac:dyDescent="0.35">
      <c r="A2" s="1">
        <v>1</v>
      </c>
      <c r="B2" s="2" t="s">
        <v>37</v>
      </c>
      <c r="C2" s="2" t="s">
        <v>48</v>
      </c>
      <c r="D2" s="12" t="s">
        <v>309</v>
      </c>
      <c r="E2" s="2" t="s">
        <v>31</v>
      </c>
      <c r="F2" s="2" t="s">
        <v>60</v>
      </c>
      <c r="G2" s="2" t="s">
        <v>32</v>
      </c>
      <c r="H2" s="1" t="s">
        <v>33</v>
      </c>
      <c r="I2" s="23" t="s">
        <v>34</v>
      </c>
      <c r="J2" s="23" t="s">
        <v>34</v>
      </c>
      <c r="K2" s="3" t="s">
        <v>35</v>
      </c>
      <c r="L2" s="4" t="s">
        <v>82</v>
      </c>
      <c r="M2" s="16">
        <f>N2+O2</f>
        <v>117327139</v>
      </c>
      <c r="N2" s="16">
        <v>27046362</v>
      </c>
      <c r="O2" s="20">
        <v>90280777</v>
      </c>
      <c r="P2" s="21">
        <v>45590</v>
      </c>
      <c r="Q2" s="21">
        <v>45594</v>
      </c>
      <c r="R2" s="22">
        <v>45600</v>
      </c>
      <c r="S2" s="23">
        <v>10</v>
      </c>
      <c r="T2" s="23">
        <v>453</v>
      </c>
      <c r="U2" s="23">
        <v>463</v>
      </c>
      <c r="V2" s="24">
        <v>5430</v>
      </c>
      <c r="W2" s="25">
        <v>650243</v>
      </c>
      <c r="X2" s="17" t="s">
        <v>96</v>
      </c>
      <c r="Y2" s="21">
        <v>45596</v>
      </c>
      <c r="Z2" s="17" t="s">
        <v>63</v>
      </c>
      <c r="AA2" s="17" t="s">
        <v>36</v>
      </c>
      <c r="AB2" s="18" t="s">
        <v>71</v>
      </c>
      <c r="AC2" s="19" t="s">
        <v>309</v>
      </c>
      <c r="AD2" s="27">
        <v>1903.24</v>
      </c>
      <c r="AE2" s="19" t="s">
        <v>309</v>
      </c>
    </row>
    <row r="3" spans="1:31" ht="15.5" x14ac:dyDescent="0.35">
      <c r="A3" s="1">
        <v>2</v>
      </c>
      <c r="B3" s="2" t="s">
        <v>38</v>
      </c>
      <c r="C3" s="2" t="s">
        <v>49</v>
      </c>
      <c r="D3" s="12" t="s">
        <v>309</v>
      </c>
      <c r="E3" s="2" t="s">
        <v>31</v>
      </c>
      <c r="F3" s="2" t="s">
        <v>60</v>
      </c>
      <c r="G3" s="2" t="s">
        <v>32</v>
      </c>
      <c r="H3" s="1" t="s">
        <v>33</v>
      </c>
      <c r="I3" s="23" t="s">
        <v>34</v>
      </c>
      <c r="J3" s="23" t="s">
        <v>34</v>
      </c>
      <c r="K3" s="3" t="s">
        <v>35</v>
      </c>
      <c r="L3" s="4" t="s">
        <v>84</v>
      </c>
      <c r="M3" s="16">
        <v>702199262</v>
      </c>
      <c r="N3" s="16">
        <v>0</v>
      </c>
      <c r="O3" s="20">
        <v>702199262</v>
      </c>
      <c r="P3" s="21">
        <v>45601</v>
      </c>
      <c r="Q3" s="21">
        <v>45603</v>
      </c>
      <c r="R3" s="22">
        <v>45608</v>
      </c>
      <c r="S3" s="26">
        <v>10</v>
      </c>
      <c r="T3" s="26">
        <v>20</v>
      </c>
      <c r="U3" s="26">
        <v>30</v>
      </c>
      <c r="V3" s="26">
        <v>2106.4</v>
      </c>
      <c r="W3" s="26">
        <v>148219</v>
      </c>
      <c r="X3" s="17" t="s">
        <v>97</v>
      </c>
      <c r="Y3" s="21">
        <v>45605</v>
      </c>
      <c r="Z3" s="17" t="s">
        <v>64</v>
      </c>
      <c r="AA3" s="17" t="s">
        <v>69</v>
      </c>
      <c r="AB3" s="18" t="s">
        <v>72</v>
      </c>
      <c r="AC3" s="19" t="s">
        <v>309</v>
      </c>
      <c r="AD3" s="27">
        <v>1279.32</v>
      </c>
      <c r="AE3" s="19" t="s">
        <v>309</v>
      </c>
    </row>
    <row r="4" spans="1:31" ht="17.399999999999999" customHeight="1" x14ac:dyDescent="0.35">
      <c r="A4" s="1">
        <v>3</v>
      </c>
      <c r="B4" s="2" t="s">
        <v>39</v>
      </c>
      <c r="C4" s="2" t="s">
        <v>50</v>
      </c>
      <c r="D4" s="12" t="s">
        <v>309</v>
      </c>
      <c r="E4" s="2" t="s">
        <v>31</v>
      </c>
      <c r="F4" s="2" t="s">
        <v>60</v>
      </c>
      <c r="G4" s="2" t="s">
        <v>32</v>
      </c>
      <c r="H4" s="1" t="s">
        <v>33</v>
      </c>
      <c r="I4" s="23" t="s">
        <v>34</v>
      </c>
      <c r="J4" s="23" t="s">
        <v>34</v>
      </c>
      <c r="K4" s="3" t="s">
        <v>91</v>
      </c>
      <c r="L4" s="4" t="s">
        <v>95</v>
      </c>
      <c r="M4" s="16">
        <v>100353919</v>
      </c>
      <c r="N4" s="16">
        <v>82879871</v>
      </c>
      <c r="O4" s="20">
        <v>17474048</v>
      </c>
      <c r="P4" s="21">
        <v>45602</v>
      </c>
      <c r="Q4" s="21">
        <v>45604</v>
      </c>
      <c r="R4" s="22">
        <v>45609</v>
      </c>
      <c r="S4" s="26">
        <v>2</v>
      </c>
      <c r="T4" s="26">
        <v>287</v>
      </c>
      <c r="U4" s="26">
        <v>289</v>
      </c>
      <c r="V4" s="26">
        <v>2900</v>
      </c>
      <c r="W4" s="26">
        <v>207326</v>
      </c>
      <c r="X4" s="17" t="s">
        <v>97</v>
      </c>
      <c r="Y4" s="21">
        <v>45607</v>
      </c>
      <c r="Z4" s="17" t="s">
        <v>65</v>
      </c>
      <c r="AA4" s="17" t="s">
        <v>70</v>
      </c>
      <c r="AB4" s="18" t="s">
        <v>73</v>
      </c>
      <c r="AC4" s="19" t="s">
        <v>309</v>
      </c>
      <c r="AD4" s="27">
        <v>1213.42</v>
      </c>
      <c r="AE4" s="19" t="s">
        <v>309</v>
      </c>
    </row>
    <row r="5" spans="1:31" ht="17.399999999999999" customHeight="1" x14ac:dyDescent="0.35">
      <c r="A5" s="1">
        <v>4</v>
      </c>
      <c r="B5" s="2" t="s">
        <v>40</v>
      </c>
      <c r="C5" s="2" t="s">
        <v>51</v>
      </c>
      <c r="D5" s="12" t="s">
        <v>309</v>
      </c>
      <c r="E5" s="2" t="s">
        <v>31</v>
      </c>
      <c r="F5" s="2" t="s">
        <v>60</v>
      </c>
      <c r="G5" s="2" t="s">
        <v>32</v>
      </c>
      <c r="H5" s="1" t="s">
        <v>33</v>
      </c>
      <c r="I5" s="23" t="s">
        <v>34</v>
      </c>
      <c r="J5" s="23" t="s">
        <v>34</v>
      </c>
      <c r="K5" s="3" t="s">
        <v>35</v>
      </c>
      <c r="L5" s="4" t="s">
        <v>85</v>
      </c>
      <c r="M5" s="16">
        <v>290468426</v>
      </c>
      <c r="N5" s="16">
        <v>115380563</v>
      </c>
      <c r="O5" s="20">
        <v>175087863</v>
      </c>
      <c r="P5" s="21">
        <v>45602</v>
      </c>
      <c r="Q5" s="21">
        <v>45604</v>
      </c>
      <c r="R5" s="22">
        <v>45609</v>
      </c>
      <c r="S5" s="26">
        <v>1</v>
      </c>
      <c r="T5" s="26">
        <v>389</v>
      </c>
      <c r="U5" s="26">
        <v>390</v>
      </c>
      <c r="V5" s="26">
        <v>11327.43</v>
      </c>
      <c r="W5" s="26">
        <v>544268</v>
      </c>
      <c r="X5" s="17" t="s">
        <v>97</v>
      </c>
      <c r="Y5" s="21">
        <v>45607</v>
      </c>
      <c r="Z5" s="17" t="s">
        <v>64</v>
      </c>
      <c r="AA5" s="17" t="s">
        <v>69</v>
      </c>
      <c r="AB5" s="18" t="s">
        <v>74</v>
      </c>
      <c r="AC5" s="19" t="s">
        <v>309</v>
      </c>
      <c r="AD5" s="27">
        <v>3523.93</v>
      </c>
      <c r="AE5" s="19" t="s">
        <v>309</v>
      </c>
    </row>
    <row r="6" spans="1:31" ht="16.25" customHeight="1" x14ac:dyDescent="0.35">
      <c r="A6" s="1">
        <v>5</v>
      </c>
      <c r="B6" s="2" t="s">
        <v>41</v>
      </c>
      <c r="C6" s="2" t="s">
        <v>52</v>
      </c>
      <c r="D6" s="12" t="s">
        <v>309</v>
      </c>
      <c r="E6" s="2" t="s">
        <v>31</v>
      </c>
      <c r="F6" s="2" t="s">
        <v>60</v>
      </c>
      <c r="G6" s="2" t="s">
        <v>32</v>
      </c>
      <c r="H6" s="1" t="s">
        <v>33</v>
      </c>
      <c r="I6" s="23" t="s">
        <v>34</v>
      </c>
      <c r="J6" s="23" t="s">
        <v>34</v>
      </c>
      <c r="K6" s="3" t="s">
        <v>91</v>
      </c>
      <c r="L6" s="4" t="s">
        <v>83</v>
      </c>
      <c r="M6" s="16">
        <v>297297296</v>
      </c>
      <c r="N6" s="16">
        <v>108108108</v>
      </c>
      <c r="O6" s="20">
        <v>189189188</v>
      </c>
      <c r="P6" s="21">
        <v>45603</v>
      </c>
      <c r="Q6" s="21">
        <v>45607</v>
      </c>
      <c r="R6" s="22">
        <v>45610</v>
      </c>
      <c r="S6" s="26">
        <v>10</v>
      </c>
      <c r="T6" s="26">
        <v>64</v>
      </c>
      <c r="U6" s="26">
        <v>74</v>
      </c>
      <c r="V6" s="26">
        <v>2200</v>
      </c>
      <c r="W6" s="26">
        <v>160233</v>
      </c>
      <c r="X6" s="17" t="s">
        <v>98</v>
      </c>
      <c r="Y6" s="21">
        <v>45608</v>
      </c>
      <c r="Z6" s="17" t="s">
        <v>66</v>
      </c>
      <c r="AA6" s="17" t="s">
        <v>70</v>
      </c>
      <c r="AB6" s="18" t="s">
        <v>75</v>
      </c>
      <c r="AC6" s="19" t="s">
        <v>309</v>
      </c>
      <c r="AD6" s="25">
        <v>950.63</v>
      </c>
      <c r="AE6" s="19" t="s">
        <v>309</v>
      </c>
    </row>
    <row r="7" spans="1:31" ht="15.5" x14ac:dyDescent="0.35">
      <c r="A7" s="1">
        <v>6</v>
      </c>
      <c r="B7" s="2" t="s">
        <v>42</v>
      </c>
      <c r="C7" s="2" t="s">
        <v>53</v>
      </c>
      <c r="D7" s="12" t="s">
        <v>309</v>
      </c>
      <c r="E7" s="2" t="s">
        <v>31</v>
      </c>
      <c r="F7" s="2" t="s">
        <v>61</v>
      </c>
      <c r="G7" s="2" t="s">
        <v>62</v>
      </c>
      <c r="H7" s="1" t="s">
        <v>33</v>
      </c>
      <c r="I7" s="23" t="s">
        <v>34</v>
      </c>
      <c r="J7" s="23" t="s">
        <v>34</v>
      </c>
      <c r="K7" s="3" t="s">
        <v>94</v>
      </c>
      <c r="L7" s="4" t="s">
        <v>87</v>
      </c>
      <c r="M7" s="16">
        <v>5418000</v>
      </c>
      <c r="N7" s="16">
        <v>5418000</v>
      </c>
      <c r="O7" s="20">
        <v>0</v>
      </c>
      <c r="P7" s="21">
        <v>45604</v>
      </c>
      <c r="Q7" s="21">
        <v>45608</v>
      </c>
      <c r="R7" s="22">
        <v>45614</v>
      </c>
      <c r="S7" s="26">
        <v>10</v>
      </c>
      <c r="T7" s="26">
        <v>14</v>
      </c>
      <c r="U7" s="26">
        <v>24</v>
      </c>
      <c r="V7" s="26">
        <v>13.0032</v>
      </c>
      <c r="W7" s="26">
        <v>427</v>
      </c>
      <c r="X7" s="17" t="s">
        <v>102</v>
      </c>
      <c r="Y7" s="21">
        <v>45609</v>
      </c>
      <c r="Z7" s="17" t="s">
        <v>63</v>
      </c>
      <c r="AA7" s="17" t="s">
        <v>36</v>
      </c>
      <c r="AB7" s="18" t="s">
        <v>76</v>
      </c>
      <c r="AC7" s="19" t="s">
        <v>309</v>
      </c>
      <c r="AD7" s="28">
        <v>12.811</v>
      </c>
      <c r="AE7" s="19" t="s">
        <v>309</v>
      </c>
    </row>
    <row r="8" spans="1:31" ht="15.5" x14ac:dyDescent="0.35">
      <c r="A8" s="1">
        <v>7</v>
      </c>
      <c r="B8" s="2" t="s">
        <v>43</v>
      </c>
      <c r="C8" s="2" t="s">
        <v>54</v>
      </c>
      <c r="D8" s="12" t="s">
        <v>309</v>
      </c>
      <c r="E8" s="2" t="s">
        <v>31</v>
      </c>
      <c r="F8" s="2" t="s">
        <v>60</v>
      </c>
      <c r="G8" s="2" t="s">
        <v>32</v>
      </c>
      <c r="H8" s="1" t="s">
        <v>33</v>
      </c>
      <c r="I8" s="23" t="s">
        <v>34</v>
      </c>
      <c r="J8" s="23" t="s">
        <v>34</v>
      </c>
      <c r="K8" s="3" t="s">
        <v>91</v>
      </c>
      <c r="L8" s="4" t="s">
        <v>86</v>
      </c>
      <c r="M8" s="16">
        <v>40834377</v>
      </c>
      <c r="N8" s="16">
        <v>20148577</v>
      </c>
      <c r="O8" s="20">
        <v>20685800</v>
      </c>
      <c r="P8" s="21">
        <v>45609</v>
      </c>
      <c r="Q8" s="21">
        <v>45614</v>
      </c>
      <c r="R8" s="22">
        <v>45618</v>
      </c>
      <c r="S8" s="26">
        <v>1</v>
      </c>
      <c r="T8" s="26">
        <v>272</v>
      </c>
      <c r="U8" s="26">
        <v>273</v>
      </c>
      <c r="V8" s="26">
        <v>1114.72</v>
      </c>
      <c r="W8" s="26">
        <v>86826</v>
      </c>
      <c r="X8" s="17" t="s">
        <v>97</v>
      </c>
      <c r="Y8" s="21">
        <v>45616</v>
      </c>
      <c r="Z8" s="17" t="s">
        <v>64</v>
      </c>
      <c r="AA8" s="17" t="s">
        <v>69</v>
      </c>
      <c r="AB8" s="18" t="s">
        <v>77</v>
      </c>
      <c r="AC8" s="19" t="s">
        <v>309</v>
      </c>
      <c r="AD8" s="25">
        <v>613.73</v>
      </c>
      <c r="AE8" s="19" t="s">
        <v>309</v>
      </c>
    </row>
    <row r="9" spans="1:31" ht="15.5" x14ac:dyDescent="0.35">
      <c r="A9" s="1">
        <v>8</v>
      </c>
      <c r="B9" s="2" t="s">
        <v>44</v>
      </c>
      <c r="C9" s="2" t="s">
        <v>55</v>
      </c>
      <c r="D9" s="12" t="s">
        <v>309</v>
      </c>
      <c r="E9" s="2" t="s">
        <v>31</v>
      </c>
      <c r="F9" s="2" t="s">
        <v>61</v>
      </c>
      <c r="G9" s="2" t="s">
        <v>62</v>
      </c>
      <c r="H9" s="1" t="s">
        <v>33</v>
      </c>
      <c r="I9" s="23" t="s">
        <v>34</v>
      </c>
      <c r="J9" s="23" t="s">
        <v>34</v>
      </c>
      <c r="K9" s="3" t="s">
        <v>93</v>
      </c>
      <c r="L9" s="4" t="s">
        <v>89</v>
      </c>
      <c r="M9" s="16">
        <v>4810000</v>
      </c>
      <c r="N9" s="16">
        <v>4810000</v>
      </c>
      <c r="O9" s="20">
        <v>0</v>
      </c>
      <c r="P9" s="21">
        <v>45609</v>
      </c>
      <c r="Q9" s="21">
        <v>45614</v>
      </c>
      <c r="R9" s="22">
        <v>45618</v>
      </c>
      <c r="S9" s="26">
        <v>10</v>
      </c>
      <c r="T9" s="26">
        <v>51</v>
      </c>
      <c r="U9" s="26">
        <v>61</v>
      </c>
      <c r="V9" s="26">
        <v>29.34</v>
      </c>
      <c r="W9" s="26">
        <v>1145</v>
      </c>
      <c r="X9" s="17" t="s">
        <v>99</v>
      </c>
      <c r="Y9" s="21">
        <v>45615</v>
      </c>
      <c r="Z9" s="17" t="s">
        <v>67</v>
      </c>
      <c r="AA9" s="17" t="s">
        <v>70</v>
      </c>
      <c r="AB9" s="18" t="s">
        <v>78</v>
      </c>
      <c r="AC9" s="19" t="s">
        <v>309</v>
      </c>
      <c r="AD9" s="26">
        <v>40.234999999999999</v>
      </c>
      <c r="AE9" s="19" t="s">
        <v>309</v>
      </c>
    </row>
    <row r="10" spans="1:31" ht="15.5" x14ac:dyDescent="0.35">
      <c r="A10" s="1">
        <v>9</v>
      </c>
      <c r="B10" s="2" t="s">
        <v>45</v>
      </c>
      <c r="C10" s="2" t="s">
        <v>56</v>
      </c>
      <c r="D10" s="12" t="s">
        <v>309</v>
      </c>
      <c r="E10" s="2" t="s">
        <v>59</v>
      </c>
      <c r="F10" s="2" t="s">
        <v>60</v>
      </c>
      <c r="G10" s="2" t="s">
        <v>32</v>
      </c>
      <c r="H10" s="1" t="s">
        <v>33</v>
      </c>
      <c r="I10" s="23" t="s">
        <v>34</v>
      </c>
      <c r="J10" s="23" t="s">
        <v>34</v>
      </c>
      <c r="K10" s="3" t="s">
        <v>91</v>
      </c>
      <c r="L10" s="4" t="s">
        <v>87</v>
      </c>
      <c r="M10" s="16">
        <v>926329669</v>
      </c>
      <c r="N10" s="16">
        <v>926329669</v>
      </c>
      <c r="O10" s="20">
        <v>0</v>
      </c>
      <c r="P10" s="21">
        <v>45615</v>
      </c>
      <c r="Q10" s="21">
        <v>45618</v>
      </c>
      <c r="R10" s="22">
        <v>45623</v>
      </c>
      <c r="S10" s="26">
        <v>10</v>
      </c>
      <c r="T10" s="26">
        <v>98</v>
      </c>
      <c r="U10" s="26">
        <v>108</v>
      </c>
      <c r="V10" s="26">
        <v>10000</v>
      </c>
      <c r="W10" s="26">
        <v>1063217</v>
      </c>
      <c r="X10" s="17" t="s">
        <v>100</v>
      </c>
      <c r="Y10" s="21">
        <v>45621</v>
      </c>
      <c r="Z10" s="17" t="s">
        <v>68</v>
      </c>
      <c r="AA10" s="17" t="s">
        <v>70</v>
      </c>
      <c r="AB10" s="18" t="s">
        <v>79</v>
      </c>
      <c r="AC10" s="19" t="s">
        <v>309</v>
      </c>
      <c r="AD10" s="26">
        <v>535.15</v>
      </c>
      <c r="AE10" s="19" t="s">
        <v>309</v>
      </c>
    </row>
    <row r="11" spans="1:31" ht="15.5" x14ac:dyDescent="0.35">
      <c r="A11" s="1">
        <v>10</v>
      </c>
      <c r="B11" s="2" t="s">
        <v>46</v>
      </c>
      <c r="C11" s="2" t="s">
        <v>57</v>
      </c>
      <c r="D11" s="12" t="s">
        <v>309</v>
      </c>
      <c r="E11" s="2" t="s">
        <v>31</v>
      </c>
      <c r="F11" s="2" t="s">
        <v>60</v>
      </c>
      <c r="G11" s="2" t="s">
        <v>32</v>
      </c>
      <c r="H11" s="1" t="s">
        <v>33</v>
      </c>
      <c r="I11" s="23" t="s">
        <v>34</v>
      </c>
      <c r="J11" s="23" t="s">
        <v>34</v>
      </c>
      <c r="K11" s="3" t="s">
        <v>92</v>
      </c>
      <c r="L11" s="4" t="s">
        <v>88</v>
      </c>
      <c r="M11" s="16">
        <f>N11+O11</f>
        <v>43948000</v>
      </c>
      <c r="N11" s="16">
        <v>38680000</v>
      </c>
      <c r="O11" s="20">
        <v>5268000</v>
      </c>
      <c r="P11" s="21">
        <v>45618</v>
      </c>
      <c r="Q11" s="21">
        <v>45622</v>
      </c>
      <c r="R11" s="22">
        <v>45625</v>
      </c>
      <c r="S11" s="26">
        <v>10</v>
      </c>
      <c r="T11" s="26">
        <v>138</v>
      </c>
      <c r="U11" s="26">
        <v>148</v>
      </c>
      <c r="V11" s="26">
        <v>650.29999999999995</v>
      </c>
      <c r="W11" s="26">
        <v>156895</v>
      </c>
      <c r="X11" s="17" t="s">
        <v>96</v>
      </c>
      <c r="Y11" s="21">
        <v>45623</v>
      </c>
      <c r="Z11" s="17" t="s">
        <v>68</v>
      </c>
      <c r="AA11" s="17" t="s">
        <v>70</v>
      </c>
      <c r="AB11" s="18" t="s">
        <v>80</v>
      </c>
      <c r="AC11" s="19" t="s">
        <v>309</v>
      </c>
      <c r="AD11" s="26">
        <v>550.77099999999996</v>
      </c>
      <c r="AE11" s="19" t="s">
        <v>309</v>
      </c>
    </row>
    <row r="12" spans="1:31" ht="15.5" x14ac:dyDescent="0.35">
      <c r="A12" s="1">
        <v>11</v>
      </c>
      <c r="B12" s="2" t="s">
        <v>47</v>
      </c>
      <c r="C12" s="2" t="s">
        <v>58</v>
      </c>
      <c r="D12" s="12" t="s">
        <v>309</v>
      </c>
      <c r="E12" s="2" t="s">
        <v>31</v>
      </c>
      <c r="F12" s="2" t="s">
        <v>61</v>
      </c>
      <c r="G12" s="2" t="s">
        <v>62</v>
      </c>
      <c r="H12" s="1" t="s">
        <v>33</v>
      </c>
      <c r="I12" s="23" t="s">
        <v>34</v>
      </c>
      <c r="J12" s="23" t="s">
        <v>34</v>
      </c>
      <c r="K12" s="3" t="s">
        <v>91</v>
      </c>
      <c r="L12" s="3" t="s">
        <v>90</v>
      </c>
      <c r="M12" s="16">
        <v>3060000</v>
      </c>
      <c r="N12" s="16">
        <v>3060000</v>
      </c>
      <c r="O12" s="20">
        <v>0</v>
      </c>
      <c r="P12" s="21">
        <v>45617</v>
      </c>
      <c r="Q12" s="21">
        <v>45622</v>
      </c>
      <c r="R12" s="22">
        <v>45625</v>
      </c>
      <c r="S12" s="26">
        <v>10</v>
      </c>
      <c r="T12" s="26">
        <v>190</v>
      </c>
      <c r="U12" s="26">
        <v>200</v>
      </c>
      <c r="V12" s="26">
        <v>61.2</v>
      </c>
      <c r="W12" s="26">
        <v>3929</v>
      </c>
      <c r="X12" s="45" t="s">
        <v>101</v>
      </c>
      <c r="Y12" s="21">
        <v>45623</v>
      </c>
      <c r="Z12" s="17" t="s">
        <v>63</v>
      </c>
      <c r="AA12" s="17" t="s">
        <v>36</v>
      </c>
      <c r="AB12" s="18" t="s">
        <v>81</v>
      </c>
      <c r="AC12" s="19" t="s">
        <v>309</v>
      </c>
      <c r="AD12" s="26">
        <v>17.422999999999998</v>
      </c>
      <c r="AE12" s="19" t="s">
        <v>309</v>
      </c>
    </row>
    <row r="13" spans="1:31" ht="14.5" x14ac:dyDescent="0.35">
      <c r="A13" s="1">
        <v>12</v>
      </c>
      <c r="B13" s="2" t="s">
        <v>103</v>
      </c>
      <c r="C13" s="2" t="s">
        <v>266</v>
      </c>
      <c r="D13" s="12" t="s">
        <v>309</v>
      </c>
      <c r="E13" s="2" t="s">
        <v>31</v>
      </c>
      <c r="F13" s="2" t="s">
        <v>60</v>
      </c>
      <c r="G13" s="2" t="s">
        <v>131</v>
      </c>
      <c r="H13" s="1" t="s">
        <v>33</v>
      </c>
      <c r="I13" s="42" t="s">
        <v>132</v>
      </c>
      <c r="J13" s="42" t="s">
        <v>133</v>
      </c>
      <c r="K13" s="2" t="s">
        <v>34</v>
      </c>
      <c r="L13" s="2" t="s">
        <v>34</v>
      </c>
      <c r="M13" s="16">
        <v>24324313</v>
      </c>
      <c r="N13" s="15">
        <v>24324313</v>
      </c>
      <c r="O13" s="20">
        <v>0</v>
      </c>
      <c r="P13" s="26" t="s">
        <v>34</v>
      </c>
      <c r="Q13" s="26" t="s">
        <v>34</v>
      </c>
      <c r="R13" s="13" t="s">
        <v>195</v>
      </c>
      <c r="S13" s="13">
        <v>10</v>
      </c>
      <c r="T13" s="26">
        <f>SUM(U13-S13)</f>
        <v>64</v>
      </c>
      <c r="U13" s="13">
        <v>74</v>
      </c>
      <c r="V13" s="13">
        <v>179.9999162</v>
      </c>
      <c r="W13" s="13">
        <v>29</v>
      </c>
      <c r="X13" s="8" t="s">
        <v>210</v>
      </c>
      <c r="Y13" s="29">
        <v>45581</v>
      </c>
      <c r="Z13" s="17" t="s">
        <v>64</v>
      </c>
      <c r="AA13" s="17" t="s">
        <v>69</v>
      </c>
      <c r="AB13" s="5" t="s">
        <v>214</v>
      </c>
      <c r="AC13" s="19" t="s">
        <v>309</v>
      </c>
      <c r="AD13" s="26" t="s">
        <v>34</v>
      </c>
      <c r="AE13" s="19" t="s">
        <v>309</v>
      </c>
    </row>
    <row r="14" spans="1:31" ht="14.5" x14ac:dyDescent="0.35">
      <c r="A14" s="1">
        <v>13</v>
      </c>
      <c r="B14" s="2" t="s">
        <v>104</v>
      </c>
      <c r="C14" s="2" t="s">
        <v>267</v>
      </c>
      <c r="D14" s="12" t="s">
        <v>309</v>
      </c>
      <c r="E14" s="2" t="s">
        <v>31</v>
      </c>
      <c r="F14" s="2" t="s">
        <v>60</v>
      </c>
      <c r="G14" s="2" t="s">
        <v>131</v>
      </c>
      <c r="H14" s="1" t="s">
        <v>33</v>
      </c>
      <c r="I14" s="42" t="s">
        <v>134</v>
      </c>
      <c r="J14" s="42" t="s">
        <v>135</v>
      </c>
      <c r="K14" s="2" t="s">
        <v>34</v>
      </c>
      <c r="L14" s="2" t="s">
        <v>34</v>
      </c>
      <c r="M14" s="16">
        <v>14356199</v>
      </c>
      <c r="N14" s="15">
        <v>14356199</v>
      </c>
      <c r="O14" s="20">
        <v>0</v>
      </c>
      <c r="P14" s="26" t="s">
        <v>34</v>
      </c>
      <c r="Q14" s="26" t="s">
        <v>34</v>
      </c>
      <c r="R14" s="13" t="s">
        <v>195</v>
      </c>
      <c r="S14" s="13">
        <v>1</v>
      </c>
      <c r="T14" s="26">
        <f t="shared" ref="T14:T65" si="0">SUM(U14-S14)</f>
        <v>3.0199999999999996</v>
      </c>
      <c r="U14" s="13">
        <v>4.0199999999999996</v>
      </c>
      <c r="V14" s="13">
        <v>5.7711919979999999</v>
      </c>
      <c r="W14" s="13">
        <v>4</v>
      </c>
      <c r="X14" s="8" t="s">
        <v>210</v>
      </c>
      <c r="Y14" s="29">
        <v>45506</v>
      </c>
      <c r="Z14" s="17" t="s">
        <v>231</v>
      </c>
      <c r="AA14" s="17" t="s">
        <v>36</v>
      </c>
      <c r="AB14" s="5" t="s">
        <v>215</v>
      </c>
      <c r="AC14" s="19" t="s">
        <v>309</v>
      </c>
      <c r="AD14" s="26" t="s">
        <v>34</v>
      </c>
      <c r="AE14" s="19" t="s">
        <v>309</v>
      </c>
    </row>
    <row r="15" spans="1:31" ht="29" x14ac:dyDescent="0.35">
      <c r="A15" s="1">
        <v>14</v>
      </c>
      <c r="B15" s="2" t="s">
        <v>104</v>
      </c>
      <c r="C15" s="2" t="s">
        <v>267</v>
      </c>
      <c r="D15" s="12" t="s">
        <v>309</v>
      </c>
      <c r="E15" s="2" t="s">
        <v>31</v>
      </c>
      <c r="F15" s="2" t="s">
        <v>60</v>
      </c>
      <c r="G15" s="2" t="s">
        <v>131</v>
      </c>
      <c r="H15" s="1" t="s">
        <v>33</v>
      </c>
      <c r="I15" s="42" t="s">
        <v>134</v>
      </c>
      <c r="J15" s="42" t="s">
        <v>135</v>
      </c>
      <c r="K15" s="2" t="s">
        <v>34</v>
      </c>
      <c r="L15" s="2" t="s">
        <v>34</v>
      </c>
      <c r="M15" s="16">
        <v>24876</v>
      </c>
      <c r="N15" s="16">
        <v>24876</v>
      </c>
      <c r="O15" s="20">
        <v>0</v>
      </c>
      <c r="P15" s="26" t="s">
        <v>34</v>
      </c>
      <c r="Q15" s="26" t="s">
        <v>34</v>
      </c>
      <c r="R15" s="13" t="s">
        <v>195</v>
      </c>
      <c r="S15" s="13">
        <v>1</v>
      </c>
      <c r="T15" s="26">
        <f t="shared" si="0"/>
        <v>3.0199999999999996</v>
      </c>
      <c r="U15" s="13">
        <v>4.0199999999999996</v>
      </c>
      <c r="V15" s="13">
        <v>1.0000152E-2</v>
      </c>
      <c r="W15" s="13">
        <v>1</v>
      </c>
      <c r="X15" s="8" t="s">
        <v>210</v>
      </c>
      <c r="Y15" s="29" t="s">
        <v>213</v>
      </c>
      <c r="Z15" s="17" t="s">
        <v>231</v>
      </c>
      <c r="AA15" s="17" t="s">
        <v>36</v>
      </c>
      <c r="AB15" s="5" t="s">
        <v>215</v>
      </c>
      <c r="AC15" s="19" t="s">
        <v>309</v>
      </c>
      <c r="AD15" s="26" t="s">
        <v>34</v>
      </c>
      <c r="AE15" s="19" t="s">
        <v>309</v>
      </c>
    </row>
    <row r="16" spans="1:31" ht="14.5" x14ac:dyDescent="0.35">
      <c r="A16" s="1">
        <v>15</v>
      </c>
      <c r="B16" s="2" t="s">
        <v>104</v>
      </c>
      <c r="C16" s="2" t="s">
        <v>267</v>
      </c>
      <c r="D16" s="12" t="s">
        <v>309</v>
      </c>
      <c r="E16" s="2" t="s">
        <v>31</v>
      </c>
      <c r="F16" s="2" t="s">
        <v>60</v>
      </c>
      <c r="G16" s="2" t="s">
        <v>131</v>
      </c>
      <c r="H16" s="1" t="s">
        <v>33</v>
      </c>
      <c r="I16" s="42" t="s">
        <v>134</v>
      </c>
      <c r="J16" s="42" t="s">
        <v>135</v>
      </c>
      <c r="K16" s="2" t="s">
        <v>34</v>
      </c>
      <c r="L16" s="2" t="s">
        <v>34</v>
      </c>
      <c r="M16" s="16">
        <v>7531258</v>
      </c>
      <c r="N16" s="16">
        <v>7531258</v>
      </c>
      <c r="O16" s="20">
        <v>0</v>
      </c>
      <c r="P16" s="26" t="s">
        <v>34</v>
      </c>
      <c r="Q16" s="26" t="s">
        <v>34</v>
      </c>
      <c r="R16" s="13" t="s">
        <v>195</v>
      </c>
      <c r="S16" s="13">
        <v>1</v>
      </c>
      <c r="T16" s="26">
        <f t="shared" si="0"/>
        <v>3.0199999999999996</v>
      </c>
      <c r="U16" s="13">
        <v>4.0199999999999996</v>
      </c>
      <c r="V16" s="13">
        <v>3.0275657159999998</v>
      </c>
      <c r="W16" s="13">
        <v>3</v>
      </c>
      <c r="X16" s="8" t="s">
        <v>210</v>
      </c>
      <c r="Y16" s="29">
        <v>45507</v>
      </c>
      <c r="Z16" s="17" t="s">
        <v>231</v>
      </c>
      <c r="AA16" s="17" t="s">
        <v>36</v>
      </c>
      <c r="AB16" s="5" t="s">
        <v>215</v>
      </c>
      <c r="AC16" s="19" t="s">
        <v>309</v>
      </c>
      <c r="AD16" s="26" t="s">
        <v>34</v>
      </c>
      <c r="AE16" s="19" t="s">
        <v>309</v>
      </c>
    </row>
    <row r="17" spans="1:31" ht="14.5" x14ac:dyDescent="0.35">
      <c r="A17" s="1">
        <v>16</v>
      </c>
      <c r="B17" s="2" t="s">
        <v>104</v>
      </c>
      <c r="C17" s="2" t="s">
        <v>267</v>
      </c>
      <c r="D17" s="12" t="s">
        <v>309</v>
      </c>
      <c r="E17" s="2" t="s">
        <v>31</v>
      </c>
      <c r="F17" s="2" t="s">
        <v>60</v>
      </c>
      <c r="G17" s="2" t="s">
        <v>131</v>
      </c>
      <c r="H17" s="1" t="s">
        <v>33</v>
      </c>
      <c r="I17" s="42" t="s">
        <v>134</v>
      </c>
      <c r="J17" s="42" t="s">
        <v>135</v>
      </c>
      <c r="K17" s="2" t="s">
        <v>34</v>
      </c>
      <c r="L17" s="2" t="s">
        <v>34</v>
      </c>
      <c r="M17" s="16">
        <v>16169154</v>
      </c>
      <c r="N17" s="16">
        <v>16169154</v>
      </c>
      <c r="O17" s="20">
        <v>0</v>
      </c>
      <c r="P17" s="26" t="s">
        <v>34</v>
      </c>
      <c r="Q17" s="26" t="s">
        <v>34</v>
      </c>
      <c r="R17" s="13" t="s">
        <v>195</v>
      </c>
      <c r="S17" s="13">
        <v>1</v>
      </c>
      <c r="T17" s="26">
        <f t="shared" si="0"/>
        <v>3.0199999999999996</v>
      </c>
      <c r="U17" s="13">
        <v>4.0199999999999996</v>
      </c>
      <c r="V17" s="13">
        <v>6.4999999080000004</v>
      </c>
      <c r="W17" s="13">
        <v>1</v>
      </c>
      <c r="X17" s="8" t="s">
        <v>210</v>
      </c>
      <c r="Y17" s="29">
        <v>45509</v>
      </c>
      <c r="Z17" s="17" t="s">
        <v>231</v>
      </c>
      <c r="AA17" s="17" t="s">
        <v>36</v>
      </c>
      <c r="AB17" s="5" t="s">
        <v>215</v>
      </c>
      <c r="AC17" s="19" t="s">
        <v>309</v>
      </c>
      <c r="AD17" s="26" t="s">
        <v>34</v>
      </c>
      <c r="AE17" s="19" t="s">
        <v>309</v>
      </c>
    </row>
    <row r="18" spans="1:31" ht="14.5" x14ac:dyDescent="0.35">
      <c r="A18" s="1">
        <v>17</v>
      </c>
      <c r="B18" s="2" t="s">
        <v>104</v>
      </c>
      <c r="C18" s="2" t="s">
        <v>267</v>
      </c>
      <c r="D18" s="12" t="s">
        <v>309</v>
      </c>
      <c r="E18" s="2" t="s">
        <v>31</v>
      </c>
      <c r="F18" s="2" t="s">
        <v>60</v>
      </c>
      <c r="G18" s="2" t="s">
        <v>131</v>
      </c>
      <c r="H18" s="1" t="s">
        <v>33</v>
      </c>
      <c r="I18" s="42" t="s">
        <v>134</v>
      </c>
      <c r="J18" s="42" t="s">
        <v>135</v>
      </c>
      <c r="K18" s="2" t="s">
        <v>34</v>
      </c>
      <c r="L18" s="2" t="s">
        <v>34</v>
      </c>
      <c r="M18" s="16">
        <v>29442786</v>
      </c>
      <c r="N18" s="16">
        <v>29442786</v>
      </c>
      <c r="O18" s="20">
        <v>0</v>
      </c>
      <c r="P18" s="26" t="s">
        <v>34</v>
      </c>
      <c r="Q18" s="26" t="s">
        <v>34</v>
      </c>
      <c r="R18" s="13" t="s">
        <v>195</v>
      </c>
      <c r="S18" s="13">
        <v>1</v>
      </c>
      <c r="T18" s="26">
        <f t="shared" si="0"/>
        <v>3.0199999999999996</v>
      </c>
      <c r="U18" s="13">
        <v>4.0199999999999996</v>
      </c>
      <c r="V18" s="13">
        <v>11.835999972</v>
      </c>
      <c r="W18" s="13">
        <v>4</v>
      </c>
      <c r="X18" s="8" t="s">
        <v>210</v>
      </c>
      <c r="Y18" s="29">
        <v>45510</v>
      </c>
      <c r="Z18" s="17" t="s">
        <v>231</v>
      </c>
      <c r="AA18" s="17" t="s">
        <v>36</v>
      </c>
      <c r="AB18" s="5" t="s">
        <v>215</v>
      </c>
      <c r="AC18" s="19" t="s">
        <v>309</v>
      </c>
      <c r="AD18" s="26" t="s">
        <v>34</v>
      </c>
      <c r="AE18" s="19" t="s">
        <v>309</v>
      </c>
    </row>
    <row r="19" spans="1:31" ht="14.5" x14ac:dyDescent="0.35">
      <c r="A19" s="1">
        <v>18</v>
      </c>
      <c r="B19" s="2" t="s">
        <v>105</v>
      </c>
      <c r="C19" s="2" t="s">
        <v>268</v>
      </c>
      <c r="D19" s="12" t="s">
        <v>309</v>
      </c>
      <c r="E19" s="2" t="s">
        <v>31</v>
      </c>
      <c r="F19" s="2" t="s">
        <v>61</v>
      </c>
      <c r="G19" s="2" t="s">
        <v>131</v>
      </c>
      <c r="H19" s="1" t="s">
        <v>33</v>
      </c>
      <c r="I19" s="43" t="s">
        <v>136</v>
      </c>
      <c r="J19" s="43" t="s">
        <v>137</v>
      </c>
      <c r="K19" s="2" t="s">
        <v>34</v>
      </c>
      <c r="L19" s="2" t="s">
        <v>34</v>
      </c>
      <c r="M19" s="16">
        <v>1136550</v>
      </c>
      <c r="N19" s="16">
        <v>1136550</v>
      </c>
      <c r="O19" s="20">
        <v>0</v>
      </c>
      <c r="P19" s="26" t="s">
        <v>34</v>
      </c>
      <c r="Q19" s="26" t="s">
        <v>34</v>
      </c>
      <c r="R19" s="9" t="s">
        <v>196</v>
      </c>
      <c r="S19" s="9">
        <v>10</v>
      </c>
      <c r="T19" s="26">
        <f t="shared" si="0"/>
        <v>1810</v>
      </c>
      <c r="U19" s="9">
        <v>1820</v>
      </c>
      <c r="V19" s="9">
        <v>206.85210000000001</v>
      </c>
      <c r="W19" s="9">
        <v>139</v>
      </c>
      <c r="X19" s="8" t="s">
        <v>210</v>
      </c>
      <c r="Y19" s="30">
        <v>45505</v>
      </c>
      <c r="Z19" s="17" t="s">
        <v>68</v>
      </c>
      <c r="AA19" s="17" t="s">
        <v>70</v>
      </c>
      <c r="AB19" s="5" t="s">
        <v>216</v>
      </c>
      <c r="AC19" s="19" t="s">
        <v>309</v>
      </c>
      <c r="AD19" s="26" t="s">
        <v>34</v>
      </c>
      <c r="AE19" s="19" t="s">
        <v>309</v>
      </c>
    </row>
    <row r="20" spans="1:31" ht="14.5" x14ac:dyDescent="0.35">
      <c r="A20" s="1">
        <v>19</v>
      </c>
      <c r="B20" s="2" t="s">
        <v>106</v>
      </c>
      <c r="C20" s="2" t="s">
        <v>293</v>
      </c>
      <c r="D20" s="12" t="s">
        <v>309</v>
      </c>
      <c r="E20" s="2" t="s">
        <v>31</v>
      </c>
      <c r="F20" s="2" t="s">
        <v>60</v>
      </c>
      <c r="G20" s="2" t="s">
        <v>131</v>
      </c>
      <c r="H20" s="1" t="s">
        <v>33</v>
      </c>
      <c r="I20" s="43" t="s">
        <v>138</v>
      </c>
      <c r="J20" s="43" t="s">
        <v>139</v>
      </c>
      <c r="K20" s="2" t="s">
        <v>34</v>
      </c>
      <c r="L20" s="2" t="s">
        <v>34</v>
      </c>
      <c r="M20" s="16">
        <v>970000</v>
      </c>
      <c r="N20" s="16">
        <v>970000</v>
      </c>
      <c r="O20" s="20">
        <v>0</v>
      </c>
      <c r="P20" s="26" t="s">
        <v>34</v>
      </c>
      <c r="Q20" s="26" t="s">
        <v>34</v>
      </c>
      <c r="R20" s="9" t="s">
        <v>197</v>
      </c>
      <c r="S20" s="9">
        <v>2</v>
      </c>
      <c r="T20" s="26">
        <f t="shared" si="0"/>
        <v>344</v>
      </c>
      <c r="U20" s="9">
        <v>346</v>
      </c>
      <c r="V20" s="9">
        <v>33.561999999999998</v>
      </c>
      <c r="W20" s="9">
        <v>40</v>
      </c>
      <c r="X20" s="8" t="s">
        <v>210</v>
      </c>
      <c r="Y20" s="30">
        <v>45434</v>
      </c>
      <c r="Z20" s="17" t="s">
        <v>63</v>
      </c>
      <c r="AA20" s="17" t="s">
        <v>36</v>
      </c>
      <c r="AB20" s="5" t="s">
        <v>217</v>
      </c>
      <c r="AC20" s="19" t="s">
        <v>309</v>
      </c>
      <c r="AD20" s="26" t="s">
        <v>34</v>
      </c>
      <c r="AE20" s="19" t="s">
        <v>309</v>
      </c>
    </row>
    <row r="21" spans="1:31" ht="14.5" x14ac:dyDescent="0.35">
      <c r="A21" s="1">
        <v>20</v>
      </c>
      <c r="B21" s="2" t="s">
        <v>107</v>
      </c>
      <c r="C21" s="2" t="s">
        <v>269</v>
      </c>
      <c r="D21" s="12" t="s">
        <v>309</v>
      </c>
      <c r="E21" s="2" t="s">
        <v>31</v>
      </c>
      <c r="F21" s="2" t="s">
        <v>60</v>
      </c>
      <c r="G21" s="2" t="s">
        <v>131</v>
      </c>
      <c r="H21" s="1" t="s">
        <v>33</v>
      </c>
      <c r="I21" s="44" t="s">
        <v>140</v>
      </c>
      <c r="J21" s="44" t="s">
        <v>141</v>
      </c>
      <c r="K21" s="2" t="s">
        <v>34</v>
      </c>
      <c r="L21" s="2" t="s">
        <v>34</v>
      </c>
      <c r="M21" s="16">
        <v>10000000</v>
      </c>
      <c r="N21" s="16">
        <v>10000000</v>
      </c>
      <c r="O21" s="20">
        <v>0</v>
      </c>
      <c r="P21" s="26" t="s">
        <v>34</v>
      </c>
      <c r="Q21" s="26" t="s">
        <v>34</v>
      </c>
      <c r="R21" s="10" t="s">
        <v>198</v>
      </c>
      <c r="S21" s="10">
        <v>10</v>
      </c>
      <c r="T21" s="26">
        <f t="shared" si="0"/>
        <v>0</v>
      </c>
      <c r="U21" s="10">
        <v>10</v>
      </c>
      <c r="V21" s="10">
        <v>10</v>
      </c>
      <c r="W21" s="10">
        <v>1</v>
      </c>
      <c r="X21" s="7" t="s">
        <v>210</v>
      </c>
      <c r="Y21" s="31">
        <v>45549</v>
      </c>
      <c r="Z21" s="17" t="s">
        <v>68</v>
      </c>
      <c r="AA21" s="17" t="s">
        <v>70</v>
      </c>
      <c r="AB21" s="5" t="s">
        <v>71</v>
      </c>
      <c r="AC21" s="19" t="s">
        <v>309</v>
      </c>
      <c r="AD21" s="26" t="s">
        <v>34</v>
      </c>
      <c r="AE21" s="19" t="s">
        <v>309</v>
      </c>
    </row>
    <row r="22" spans="1:31" ht="14.5" x14ac:dyDescent="0.35">
      <c r="A22" s="1">
        <v>21</v>
      </c>
      <c r="B22" s="2" t="s">
        <v>108</v>
      </c>
      <c r="C22" s="2" t="s">
        <v>270</v>
      </c>
      <c r="D22" s="12" t="s">
        <v>309</v>
      </c>
      <c r="E22" s="2" t="s">
        <v>31</v>
      </c>
      <c r="F22" s="2" t="s">
        <v>60</v>
      </c>
      <c r="G22" s="2" t="s">
        <v>131</v>
      </c>
      <c r="H22" s="1" t="s">
        <v>33</v>
      </c>
      <c r="I22" s="43" t="s">
        <v>142</v>
      </c>
      <c r="J22" s="43" t="s">
        <v>143</v>
      </c>
      <c r="K22" s="2" t="s">
        <v>34</v>
      </c>
      <c r="L22" s="2" t="s">
        <v>34</v>
      </c>
      <c r="M22" s="16">
        <v>11000000</v>
      </c>
      <c r="N22" s="16">
        <v>11000000</v>
      </c>
      <c r="O22" s="20">
        <v>0</v>
      </c>
      <c r="P22" s="26" t="s">
        <v>34</v>
      </c>
      <c r="Q22" s="26" t="s">
        <v>34</v>
      </c>
      <c r="R22" s="9" t="s">
        <v>198</v>
      </c>
      <c r="S22" s="9">
        <v>1</v>
      </c>
      <c r="T22" s="26">
        <f t="shared" si="0"/>
        <v>15.600000000000001</v>
      </c>
      <c r="U22" s="9">
        <v>16.600000000000001</v>
      </c>
      <c r="V22" s="9">
        <v>18.260000000000002</v>
      </c>
      <c r="W22" s="9">
        <v>1</v>
      </c>
      <c r="X22" s="6" t="s">
        <v>210</v>
      </c>
      <c r="Y22" s="30">
        <v>45379</v>
      </c>
      <c r="Z22" s="17" t="s">
        <v>232</v>
      </c>
      <c r="AA22" s="17" t="s">
        <v>229</v>
      </c>
      <c r="AB22" s="5" t="s">
        <v>215</v>
      </c>
      <c r="AC22" s="19" t="s">
        <v>309</v>
      </c>
      <c r="AD22" s="26" t="s">
        <v>34</v>
      </c>
      <c r="AE22" s="19" t="s">
        <v>309</v>
      </c>
    </row>
    <row r="23" spans="1:31" ht="14.5" x14ac:dyDescent="0.35">
      <c r="A23" s="1">
        <v>22</v>
      </c>
      <c r="B23" s="2" t="s">
        <v>109</v>
      </c>
      <c r="C23" s="2" t="s">
        <v>271</v>
      </c>
      <c r="D23" s="12" t="s">
        <v>309</v>
      </c>
      <c r="E23" s="2" t="s">
        <v>31</v>
      </c>
      <c r="F23" s="2" t="s">
        <v>60</v>
      </c>
      <c r="G23" s="2" t="s">
        <v>131</v>
      </c>
      <c r="H23" s="1" t="s">
        <v>33</v>
      </c>
      <c r="I23" s="43" t="s">
        <v>144</v>
      </c>
      <c r="J23" s="43" t="s">
        <v>145</v>
      </c>
      <c r="K23" s="2" t="s">
        <v>34</v>
      </c>
      <c r="L23" s="2" t="s">
        <v>34</v>
      </c>
      <c r="M23" s="16">
        <v>4550349</v>
      </c>
      <c r="N23" s="16">
        <v>4550349</v>
      </c>
      <c r="O23" s="20">
        <v>0</v>
      </c>
      <c r="P23" s="26" t="s">
        <v>34</v>
      </c>
      <c r="Q23" s="26" t="s">
        <v>34</v>
      </c>
      <c r="R23" s="9" t="s">
        <v>199</v>
      </c>
      <c r="S23" s="9">
        <v>10</v>
      </c>
      <c r="T23" s="26">
        <f t="shared" si="0"/>
        <v>133</v>
      </c>
      <c r="U23" s="9">
        <v>143</v>
      </c>
      <c r="V23" s="9">
        <v>65.069990700000005</v>
      </c>
      <c r="W23" s="9">
        <v>79</v>
      </c>
      <c r="X23" s="6" t="s">
        <v>210</v>
      </c>
      <c r="Y23" s="30">
        <v>45524</v>
      </c>
      <c r="Z23" s="17" t="s">
        <v>231</v>
      </c>
      <c r="AA23" s="17" t="s">
        <v>36</v>
      </c>
      <c r="AB23" s="5" t="s">
        <v>215</v>
      </c>
      <c r="AC23" s="19" t="s">
        <v>309</v>
      </c>
      <c r="AD23" s="26" t="s">
        <v>34</v>
      </c>
      <c r="AE23" s="19" t="s">
        <v>309</v>
      </c>
    </row>
    <row r="24" spans="1:31" ht="29" x14ac:dyDescent="0.35">
      <c r="A24" s="1">
        <v>23</v>
      </c>
      <c r="B24" s="2" t="s">
        <v>110</v>
      </c>
      <c r="C24" s="2" t="s">
        <v>272</v>
      </c>
      <c r="D24" s="12" t="s">
        <v>309</v>
      </c>
      <c r="E24" s="2" t="s">
        <v>31</v>
      </c>
      <c r="F24" s="2" t="s">
        <v>61</v>
      </c>
      <c r="G24" s="2" t="s">
        <v>131</v>
      </c>
      <c r="H24" s="1" t="s">
        <v>33</v>
      </c>
      <c r="I24" s="43" t="s">
        <v>146</v>
      </c>
      <c r="J24" s="43" t="s">
        <v>147</v>
      </c>
      <c r="K24" s="2" t="s">
        <v>34</v>
      </c>
      <c r="L24" s="2" t="s">
        <v>34</v>
      </c>
      <c r="M24" s="16">
        <v>3999000</v>
      </c>
      <c r="N24" s="16">
        <v>3999000</v>
      </c>
      <c r="O24" s="20">
        <v>0</v>
      </c>
      <c r="P24" s="26" t="s">
        <v>34</v>
      </c>
      <c r="Q24" s="26" t="s">
        <v>34</v>
      </c>
      <c r="R24" s="9" t="s">
        <v>200</v>
      </c>
      <c r="S24" s="9">
        <v>10</v>
      </c>
      <c r="T24" s="26">
        <f t="shared" si="0"/>
        <v>30</v>
      </c>
      <c r="U24" s="9">
        <v>40</v>
      </c>
      <c r="V24" s="9">
        <v>15.996</v>
      </c>
      <c r="W24" s="9">
        <v>27</v>
      </c>
      <c r="X24" s="8" t="s">
        <v>210</v>
      </c>
      <c r="Y24" s="30">
        <v>45555</v>
      </c>
      <c r="Z24" s="17" t="s">
        <v>233</v>
      </c>
      <c r="AA24" s="17" t="s">
        <v>69</v>
      </c>
      <c r="AB24" s="5" t="s">
        <v>218</v>
      </c>
      <c r="AC24" s="19" t="s">
        <v>309</v>
      </c>
      <c r="AD24" s="26" t="s">
        <v>34</v>
      </c>
      <c r="AE24" s="19" t="s">
        <v>309</v>
      </c>
    </row>
    <row r="25" spans="1:31" ht="29" x14ac:dyDescent="0.35">
      <c r="A25" s="1">
        <v>24</v>
      </c>
      <c r="B25" s="2" t="s">
        <v>111</v>
      </c>
      <c r="C25" s="2" t="s">
        <v>273</v>
      </c>
      <c r="D25" s="12" t="s">
        <v>309</v>
      </c>
      <c r="E25" s="2" t="s">
        <v>31</v>
      </c>
      <c r="F25" s="2" t="s">
        <v>61</v>
      </c>
      <c r="G25" s="2" t="s">
        <v>131</v>
      </c>
      <c r="H25" s="1" t="s">
        <v>33</v>
      </c>
      <c r="I25" s="43" t="s">
        <v>148</v>
      </c>
      <c r="J25" s="43" t="s">
        <v>149</v>
      </c>
      <c r="K25" s="2" t="s">
        <v>34</v>
      </c>
      <c r="L25" s="2" t="s">
        <v>34</v>
      </c>
      <c r="M25" s="16">
        <v>36719859</v>
      </c>
      <c r="N25" s="16">
        <v>36719859</v>
      </c>
      <c r="O25" s="20">
        <v>0</v>
      </c>
      <c r="P25" s="26" t="s">
        <v>34</v>
      </c>
      <c r="Q25" s="26" t="s">
        <v>34</v>
      </c>
      <c r="R25" s="9" t="s">
        <v>201</v>
      </c>
      <c r="S25" s="9">
        <v>2</v>
      </c>
      <c r="T25" s="26">
        <f t="shared" si="0"/>
        <v>54</v>
      </c>
      <c r="U25" s="9">
        <v>56</v>
      </c>
      <c r="V25" s="9">
        <v>205.63121039999999</v>
      </c>
      <c r="W25" s="9">
        <v>23</v>
      </c>
      <c r="X25" s="6" t="s">
        <v>210</v>
      </c>
      <c r="Y25" s="30">
        <v>45540</v>
      </c>
      <c r="Z25" s="17" t="s">
        <v>63</v>
      </c>
      <c r="AA25" s="17" t="s">
        <v>36</v>
      </c>
      <c r="AB25" s="5" t="s">
        <v>218</v>
      </c>
      <c r="AC25" s="19" t="s">
        <v>309</v>
      </c>
      <c r="AD25" s="26" t="s">
        <v>34</v>
      </c>
      <c r="AE25" s="19" t="s">
        <v>309</v>
      </c>
    </row>
    <row r="26" spans="1:31" ht="14.5" x14ac:dyDescent="0.35">
      <c r="A26" s="1">
        <v>25</v>
      </c>
      <c r="B26" s="2" t="s">
        <v>112</v>
      </c>
      <c r="C26" s="2" t="s">
        <v>274</v>
      </c>
      <c r="D26" s="12" t="s">
        <v>309</v>
      </c>
      <c r="E26" s="2" t="s">
        <v>31</v>
      </c>
      <c r="F26" s="2" t="s">
        <v>60</v>
      </c>
      <c r="G26" s="2" t="s">
        <v>131</v>
      </c>
      <c r="H26" s="1" t="s">
        <v>33</v>
      </c>
      <c r="I26" s="43" t="s">
        <v>150</v>
      </c>
      <c r="J26" s="43" t="s">
        <v>151</v>
      </c>
      <c r="K26" s="2" t="s">
        <v>34</v>
      </c>
      <c r="L26" s="2" t="s">
        <v>34</v>
      </c>
      <c r="M26" s="16">
        <v>17605634</v>
      </c>
      <c r="N26" s="16">
        <v>17605634</v>
      </c>
      <c r="O26" s="20">
        <v>0</v>
      </c>
      <c r="P26" s="26" t="s">
        <v>34</v>
      </c>
      <c r="Q26" s="26" t="s">
        <v>34</v>
      </c>
      <c r="R26" s="9" t="s">
        <v>201</v>
      </c>
      <c r="S26" s="9">
        <v>1</v>
      </c>
      <c r="T26" s="26">
        <f t="shared" si="0"/>
        <v>84.2</v>
      </c>
      <c r="U26" s="9">
        <v>85.2</v>
      </c>
      <c r="V26" s="9">
        <v>150.00000168</v>
      </c>
      <c r="W26" s="9">
        <v>1</v>
      </c>
      <c r="X26" s="6" t="s">
        <v>210</v>
      </c>
      <c r="Y26" s="30">
        <v>45580</v>
      </c>
      <c r="Z26" s="17" t="s">
        <v>63</v>
      </c>
      <c r="AA26" s="17" t="s">
        <v>36</v>
      </c>
      <c r="AB26" s="5" t="s">
        <v>219</v>
      </c>
      <c r="AC26" s="19" t="s">
        <v>309</v>
      </c>
      <c r="AD26" s="26" t="s">
        <v>34</v>
      </c>
      <c r="AE26" s="19" t="s">
        <v>309</v>
      </c>
    </row>
    <row r="27" spans="1:31" ht="14.5" x14ac:dyDescent="0.35">
      <c r="A27" s="1">
        <v>26</v>
      </c>
      <c r="B27" s="2" t="s">
        <v>113</v>
      </c>
      <c r="C27" s="2" t="s">
        <v>275</v>
      </c>
      <c r="D27" s="12" t="s">
        <v>309</v>
      </c>
      <c r="E27" s="2" t="s">
        <v>31</v>
      </c>
      <c r="F27" s="2" t="s">
        <v>60</v>
      </c>
      <c r="G27" s="2" t="s">
        <v>131</v>
      </c>
      <c r="H27" s="1" t="s">
        <v>33</v>
      </c>
      <c r="I27" s="43" t="s">
        <v>152</v>
      </c>
      <c r="J27" s="43" t="s">
        <v>153</v>
      </c>
      <c r="K27" s="2" t="s">
        <v>34</v>
      </c>
      <c r="L27" s="2" t="s">
        <v>34</v>
      </c>
      <c r="M27" s="16">
        <v>7207204</v>
      </c>
      <c r="N27" s="16">
        <v>7207204</v>
      </c>
      <c r="O27" s="20">
        <v>0</v>
      </c>
      <c r="P27" s="26" t="s">
        <v>34</v>
      </c>
      <c r="Q27" s="26" t="s">
        <v>34</v>
      </c>
      <c r="R27" s="9" t="s">
        <v>202</v>
      </c>
      <c r="S27" s="9">
        <v>10</v>
      </c>
      <c r="T27" s="26">
        <f t="shared" si="0"/>
        <v>17.75</v>
      </c>
      <c r="U27" s="9">
        <v>27.75</v>
      </c>
      <c r="V27" s="9">
        <v>19.999991099999999</v>
      </c>
      <c r="W27" s="9">
        <v>8</v>
      </c>
      <c r="X27" s="6" t="s">
        <v>210</v>
      </c>
      <c r="Y27" s="30">
        <v>45507</v>
      </c>
      <c r="Z27" s="17" t="s">
        <v>67</v>
      </c>
      <c r="AA27" s="17" t="s">
        <v>70</v>
      </c>
      <c r="AB27" s="5" t="s">
        <v>220</v>
      </c>
      <c r="AC27" s="19" t="s">
        <v>309</v>
      </c>
      <c r="AD27" s="26" t="s">
        <v>34</v>
      </c>
      <c r="AE27" s="19" t="s">
        <v>309</v>
      </c>
    </row>
    <row r="28" spans="1:31" ht="14.5" x14ac:dyDescent="0.35">
      <c r="A28" s="1">
        <v>27</v>
      </c>
      <c r="B28" s="2" t="s">
        <v>114</v>
      </c>
      <c r="C28" s="2" t="s">
        <v>276</v>
      </c>
      <c r="D28" s="12" t="s">
        <v>309</v>
      </c>
      <c r="E28" s="2" t="s">
        <v>31</v>
      </c>
      <c r="F28" s="2" t="s">
        <v>61</v>
      </c>
      <c r="G28" s="2" t="s">
        <v>131</v>
      </c>
      <c r="H28" s="1" t="s">
        <v>33</v>
      </c>
      <c r="I28" s="14" t="s">
        <v>154</v>
      </c>
      <c r="J28" s="14" t="s">
        <v>155</v>
      </c>
      <c r="K28" s="2" t="s">
        <v>34</v>
      </c>
      <c r="L28" s="2" t="s">
        <v>34</v>
      </c>
      <c r="M28" s="16">
        <v>331000</v>
      </c>
      <c r="N28" s="16">
        <v>331000</v>
      </c>
      <c r="O28" s="20">
        <v>0</v>
      </c>
      <c r="P28" s="26" t="s">
        <v>34</v>
      </c>
      <c r="Q28" s="26" t="s">
        <v>34</v>
      </c>
      <c r="R28" s="14" t="s">
        <v>203</v>
      </c>
      <c r="S28" s="14">
        <v>10</v>
      </c>
      <c r="T28" s="26">
        <f t="shared" si="0"/>
        <v>36.159999999999997</v>
      </c>
      <c r="U28" s="14">
        <v>46.16</v>
      </c>
      <c r="V28" s="14">
        <v>1.52</v>
      </c>
      <c r="W28" s="14">
        <v>14</v>
      </c>
      <c r="X28" s="8" t="s">
        <v>210</v>
      </c>
      <c r="Y28" s="32">
        <v>45531</v>
      </c>
      <c r="Z28" s="17" t="s">
        <v>63</v>
      </c>
      <c r="AA28" s="17" t="s">
        <v>36</v>
      </c>
      <c r="AB28" s="8" t="s">
        <v>76</v>
      </c>
      <c r="AC28" s="19" t="s">
        <v>309</v>
      </c>
      <c r="AD28" s="26" t="s">
        <v>34</v>
      </c>
      <c r="AE28" s="19" t="s">
        <v>309</v>
      </c>
    </row>
    <row r="29" spans="1:31" ht="14.5" x14ac:dyDescent="0.35">
      <c r="A29" s="1">
        <v>28</v>
      </c>
      <c r="B29" s="2" t="s">
        <v>115</v>
      </c>
      <c r="C29" s="2" t="s">
        <v>277</v>
      </c>
      <c r="D29" s="12" t="s">
        <v>309</v>
      </c>
      <c r="E29" s="2" t="s">
        <v>31</v>
      </c>
      <c r="F29" s="2" t="s">
        <v>60</v>
      </c>
      <c r="G29" s="2" t="s">
        <v>131</v>
      </c>
      <c r="H29" s="1" t="s">
        <v>33</v>
      </c>
      <c r="I29" s="13" t="s">
        <v>156</v>
      </c>
      <c r="J29" s="13" t="s">
        <v>157</v>
      </c>
      <c r="K29" s="2" t="s">
        <v>34</v>
      </c>
      <c r="L29" s="2" t="s">
        <v>34</v>
      </c>
      <c r="M29" s="16">
        <v>360000</v>
      </c>
      <c r="N29" s="16">
        <v>360000</v>
      </c>
      <c r="O29" s="20">
        <v>0</v>
      </c>
      <c r="P29" s="26" t="s">
        <v>34</v>
      </c>
      <c r="Q29" s="26" t="s">
        <v>34</v>
      </c>
      <c r="R29" s="13" t="s">
        <v>204</v>
      </c>
      <c r="S29" s="13">
        <v>1</v>
      </c>
      <c r="T29" s="26">
        <f t="shared" si="0"/>
        <v>54</v>
      </c>
      <c r="U29" s="13">
        <v>55</v>
      </c>
      <c r="V29" s="13">
        <v>1.98</v>
      </c>
      <c r="W29" s="13">
        <v>1</v>
      </c>
      <c r="X29" s="8" t="s">
        <v>210</v>
      </c>
      <c r="Y29" s="29">
        <v>45330</v>
      </c>
      <c r="Z29" s="17" t="s">
        <v>234</v>
      </c>
      <c r="AA29" s="17" t="s">
        <v>36</v>
      </c>
      <c r="AB29" s="8" t="s">
        <v>221</v>
      </c>
      <c r="AC29" s="19" t="s">
        <v>309</v>
      </c>
      <c r="AD29" s="26" t="s">
        <v>34</v>
      </c>
      <c r="AE29" s="19" t="s">
        <v>309</v>
      </c>
    </row>
    <row r="30" spans="1:31" ht="29" x14ac:dyDescent="0.35">
      <c r="A30" s="1">
        <v>29</v>
      </c>
      <c r="B30" s="2" t="s">
        <v>111</v>
      </c>
      <c r="C30" s="2" t="s">
        <v>273</v>
      </c>
      <c r="D30" s="12" t="s">
        <v>309</v>
      </c>
      <c r="E30" s="2" t="s">
        <v>31</v>
      </c>
      <c r="F30" s="2" t="s">
        <v>61</v>
      </c>
      <c r="G30" s="2" t="s">
        <v>131</v>
      </c>
      <c r="H30" s="1" t="s">
        <v>33</v>
      </c>
      <c r="I30" s="13" t="s">
        <v>158</v>
      </c>
      <c r="J30" s="13" t="s">
        <v>159</v>
      </c>
      <c r="K30" s="2" t="s">
        <v>34</v>
      </c>
      <c r="L30" s="2" t="s">
        <v>34</v>
      </c>
      <c r="M30" s="16" t="s">
        <v>192</v>
      </c>
      <c r="N30" s="16" t="s">
        <v>192</v>
      </c>
      <c r="O30" s="20">
        <v>0</v>
      </c>
      <c r="P30" s="26" t="s">
        <v>34</v>
      </c>
      <c r="Q30" s="26" t="s">
        <v>34</v>
      </c>
      <c r="R30" s="13" t="s">
        <v>205</v>
      </c>
      <c r="S30" s="13">
        <v>2</v>
      </c>
      <c r="T30" s="26">
        <f t="shared" si="0"/>
        <v>26.32</v>
      </c>
      <c r="U30" s="13">
        <v>28.32</v>
      </c>
      <c r="V30" s="13">
        <v>13.44</v>
      </c>
      <c r="W30" s="13">
        <v>2</v>
      </c>
      <c r="X30" s="5" t="s">
        <v>210</v>
      </c>
      <c r="Y30" s="29">
        <v>45472</v>
      </c>
      <c r="Z30" s="17" t="s">
        <v>63</v>
      </c>
      <c r="AA30" s="17" t="s">
        <v>36</v>
      </c>
      <c r="AB30" s="8" t="s">
        <v>218</v>
      </c>
      <c r="AC30" s="19" t="s">
        <v>309</v>
      </c>
      <c r="AD30" s="26" t="s">
        <v>34</v>
      </c>
      <c r="AE30" s="19" t="s">
        <v>309</v>
      </c>
    </row>
    <row r="31" spans="1:31" ht="14.5" x14ac:dyDescent="0.35">
      <c r="A31" s="1">
        <v>30</v>
      </c>
      <c r="B31" s="2" t="s">
        <v>116</v>
      </c>
      <c r="C31" s="2" t="s">
        <v>278</v>
      </c>
      <c r="D31" s="12" t="s">
        <v>309</v>
      </c>
      <c r="E31" s="2" t="s">
        <v>31</v>
      </c>
      <c r="F31" s="2" t="s">
        <v>60</v>
      </c>
      <c r="G31" s="2" t="s">
        <v>131</v>
      </c>
      <c r="H31" s="1" t="s">
        <v>33</v>
      </c>
      <c r="I31" s="10" t="s">
        <v>160</v>
      </c>
      <c r="J31" s="10" t="s">
        <v>161</v>
      </c>
      <c r="K31" s="2" t="s">
        <v>34</v>
      </c>
      <c r="L31" s="2" t="s">
        <v>34</v>
      </c>
      <c r="M31" s="16">
        <v>1483410</v>
      </c>
      <c r="N31" s="16">
        <v>1483410</v>
      </c>
      <c r="O31" s="20">
        <v>0</v>
      </c>
      <c r="P31" s="26" t="s">
        <v>34</v>
      </c>
      <c r="Q31" s="26" t="s">
        <v>34</v>
      </c>
      <c r="R31" s="10" t="s">
        <v>197</v>
      </c>
      <c r="S31" s="10">
        <v>1</v>
      </c>
      <c r="T31" s="26">
        <f t="shared" si="0"/>
        <v>19.22</v>
      </c>
      <c r="U31" s="10">
        <v>20.22</v>
      </c>
      <c r="V31" s="10">
        <v>2.9994550200000001</v>
      </c>
      <c r="W31" s="10">
        <v>2</v>
      </c>
      <c r="X31" s="7" t="s">
        <v>210</v>
      </c>
      <c r="Y31" s="31">
        <v>45489</v>
      </c>
      <c r="Z31" s="17" t="s">
        <v>68</v>
      </c>
      <c r="AA31" s="17" t="s">
        <v>70</v>
      </c>
      <c r="AB31" s="8" t="s">
        <v>222</v>
      </c>
      <c r="AC31" s="19" t="s">
        <v>309</v>
      </c>
      <c r="AD31" s="26" t="s">
        <v>34</v>
      </c>
      <c r="AE31" s="19" t="s">
        <v>309</v>
      </c>
    </row>
    <row r="32" spans="1:31" ht="14.5" x14ac:dyDescent="0.35">
      <c r="A32" s="1">
        <v>31</v>
      </c>
      <c r="B32" s="2" t="s">
        <v>116</v>
      </c>
      <c r="C32" s="2" t="s">
        <v>278</v>
      </c>
      <c r="D32" s="12" t="s">
        <v>309</v>
      </c>
      <c r="E32" s="2" t="s">
        <v>31</v>
      </c>
      <c r="F32" s="2" t="s">
        <v>60</v>
      </c>
      <c r="G32" s="2" t="s">
        <v>131</v>
      </c>
      <c r="H32" s="1" t="s">
        <v>33</v>
      </c>
      <c r="I32" s="10" t="s">
        <v>160</v>
      </c>
      <c r="J32" s="10" t="s">
        <v>161</v>
      </c>
      <c r="K32" s="2" t="s">
        <v>34</v>
      </c>
      <c r="L32" s="2" t="s">
        <v>34</v>
      </c>
      <c r="M32" s="16">
        <v>2472300</v>
      </c>
      <c r="N32" s="16">
        <v>2472300</v>
      </c>
      <c r="O32" s="20">
        <v>0</v>
      </c>
      <c r="P32" s="26" t="s">
        <v>34</v>
      </c>
      <c r="Q32" s="26" t="s">
        <v>34</v>
      </c>
      <c r="R32" s="10" t="s">
        <v>197</v>
      </c>
      <c r="S32" s="10">
        <v>1</v>
      </c>
      <c r="T32" s="26">
        <f t="shared" si="0"/>
        <v>19.22</v>
      </c>
      <c r="U32" s="10">
        <v>20.22</v>
      </c>
      <c r="V32" s="10">
        <v>4.9989906</v>
      </c>
      <c r="W32" s="10">
        <v>4</v>
      </c>
      <c r="X32" s="7" t="s">
        <v>210</v>
      </c>
      <c r="Y32" s="31">
        <v>45479</v>
      </c>
      <c r="Z32" s="17" t="s">
        <v>68</v>
      </c>
      <c r="AA32" s="17" t="s">
        <v>70</v>
      </c>
      <c r="AB32" s="8" t="s">
        <v>222</v>
      </c>
      <c r="AC32" s="19" t="s">
        <v>309</v>
      </c>
      <c r="AD32" s="26" t="s">
        <v>34</v>
      </c>
      <c r="AE32" s="19" t="s">
        <v>309</v>
      </c>
    </row>
    <row r="33" spans="1:31" ht="14.5" x14ac:dyDescent="0.35">
      <c r="A33" s="1">
        <v>32</v>
      </c>
      <c r="B33" s="2" t="s">
        <v>117</v>
      </c>
      <c r="C33" s="2" t="s">
        <v>279</v>
      </c>
      <c r="D33" s="12" t="s">
        <v>309</v>
      </c>
      <c r="E33" s="2" t="s">
        <v>31</v>
      </c>
      <c r="F33" s="2" t="s">
        <v>60</v>
      </c>
      <c r="G33" s="2" t="s">
        <v>131</v>
      </c>
      <c r="H33" s="1" t="s">
        <v>33</v>
      </c>
      <c r="I33" s="9" t="s">
        <v>162</v>
      </c>
      <c r="J33" s="9" t="s">
        <v>163</v>
      </c>
      <c r="K33" s="2" t="s">
        <v>34</v>
      </c>
      <c r="L33" s="2" t="s">
        <v>34</v>
      </c>
      <c r="M33" s="16">
        <v>500000</v>
      </c>
      <c r="N33" s="16">
        <v>500000</v>
      </c>
      <c r="O33" s="20">
        <v>0</v>
      </c>
      <c r="P33" s="26" t="s">
        <v>34</v>
      </c>
      <c r="Q33" s="26" t="s">
        <v>34</v>
      </c>
      <c r="R33" s="9" t="s">
        <v>198</v>
      </c>
      <c r="S33" s="9">
        <v>10</v>
      </c>
      <c r="T33" s="26">
        <f t="shared" si="0"/>
        <v>117.5</v>
      </c>
      <c r="U33" s="9">
        <v>127.5</v>
      </c>
      <c r="V33" s="9">
        <v>6.375</v>
      </c>
      <c r="W33" s="9">
        <v>1</v>
      </c>
      <c r="X33" s="6" t="s">
        <v>211</v>
      </c>
      <c r="Y33" s="30">
        <v>45539</v>
      </c>
      <c r="Z33" s="17" t="s">
        <v>63</v>
      </c>
      <c r="AA33" s="17" t="s">
        <v>36</v>
      </c>
      <c r="AB33" s="8" t="s">
        <v>223</v>
      </c>
      <c r="AC33" s="19" t="s">
        <v>309</v>
      </c>
      <c r="AD33" s="26" t="s">
        <v>34</v>
      </c>
      <c r="AE33" s="19" t="s">
        <v>309</v>
      </c>
    </row>
    <row r="34" spans="1:31" ht="14.5" x14ac:dyDescent="0.35">
      <c r="A34" s="1">
        <v>33</v>
      </c>
      <c r="B34" s="2" t="s">
        <v>117</v>
      </c>
      <c r="C34" s="2" t="s">
        <v>279</v>
      </c>
      <c r="D34" s="12" t="s">
        <v>309</v>
      </c>
      <c r="E34" s="2" t="s">
        <v>31</v>
      </c>
      <c r="F34" s="2" t="s">
        <v>60</v>
      </c>
      <c r="G34" s="2" t="s">
        <v>131</v>
      </c>
      <c r="H34" s="1" t="s">
        <v>33</v>
      </c>
      <c r="I34" s="9" t="s">
        <v>162</v>
      </c>
      <c r="J34" s="9" t="s">
        <v>163</v>
      </c>
      <c r="K34" s="2" t="s">
        <v>34</v>
      </c>
      <c r="L34" s="2" t="s">
        <v>34</v>
      </c>
      <c r="M34" s="16">
        <v>3350000</v>
      </c>
      <c r="N34" s="16">
        <v>3350000</v>
      </c>
      <c r="O34" s="20">
        <v>0</v>
      </c>
      <c r="P34" s="26" t="s">
        <v>34</v>
      </c>
      <c r="Q34" s="26" t="s">
        <v>34</v>
      </c>
      <c r="R34" s="9" t="s">
        <v>198</v>
      </c>
      <c r="S34" s="9">
        <v>10</v>
      </c>
      <c r="T34" s="26">
        <f t="shared" si="0"/>
        <v>117.5</v>
      </c>
      <c r="U34" s="9">
        <v>127.5</v>
      </c>
      <c r="V34" s="9">
        <v>42.712499999999999</v>
      </c>
      <c r="W34" s="9">
        <v>1</v>
      </c>
      <c r="X34" s="6" t="s">
        <v>211</v>
      </c>
      <c r="Y34" s="30">
        <v>45531</v>
      </c>
      <c r="Z34" s="17" t="s">
        <v>63</v>
      </c>
      <c r="AA34" s="17" t="s">
        <v>36</v>
      </c>
      <c r="AB34" s="8" t="s">
        <v>223</v>
      </c>
      <c r="AC34" s="19" t="s">
        <v>309</v>
      </c>
      <c r="AD34" s="26" t="s">
        <v>34</v>
      </c>
      <c r="AE34" s="19" t="s">
        <v>309</v>
      </c>
    </row>
    <row r="35" spans="1:31" ht="14.5" x14ac:dyDescent="0.35">
      <c r="A35" s="1">
        <v>34</v>
      </c>
      <c r="B35" s="2" t="s">
        <v>118</v>
      </c>
      <c r="C35" s="2" t="s">
        <v>280</v>
      </c>
      <c r="D35" s="12" t="s">
        <v>309</v>
      </c>
      <c r="E35" s="2" t="s">
        <v>31</v>
      </c>
      <c r="F35" s="2" t="s">
        <v>60</v>
      </c>
      <c r="G35" s="2" t="s">
        <v>131</v>
      </c>
      <c r="H35" s="1" t="s">
        <v>33</v>
      </c>
      <c r="I35" s="10" t="s">
        <v>164</v>
      </c>
      <c r="J35" s="10" t="s">
        <v>165</v>
      </c>
      <c r="K35" s="2" t="s">
        <v>34</v>
      </c>
      <c r="L35" s="2" t="s">
        <v>34</v>
      </c>
      <c r="M35" s="16">
        <v>34000</v>
      </c>
      <c r="N35" s="16">
        <v>34000</v>
      </c>
      <c r="O35" s="20">
        <v>0</v>
      </c>
      <c r="P35" s="26" t="s">
        <v>34</v>
      </c>
      <c r="Q35" s="26" t="s">
        <v>34</v>
      </c>
      <c r="R35" s="10" t="s">
        <v>206</v>
      </c>
      <c r="S35" s="10">
        <v>1</v>
      </c>
      <c r="T35" s="26">
        <f t="shared" si="0"/>
        <v>315</v>
      </c>
      <c r="U35" s="10">
        <v>316</v>
      </c>
      <c r="V35" s="10">
        <v>1.07</v>
      </c>
      <c r="W35" s="10">
        <v>2</v>
      </c>
      <c r="X35" s="7" t="s">
        <v>210</v>
      </c>
      <c r="Y35" s="31">
        <v>45544</v>
      </c>
      <c r="Z35" s="17" t="s">
        <v>230</v>
      </c>
      <c r="AA35" s="17" t="s">
        <v>229</v>
      </c>
      <c r="AB35" s="8" t="s">
        <v>217</v>
      </c>
      <c r="AC35" s="19" t="s">
        <v>309</v>
      </c>
      <c r="AD35" s="26" t="s">
        <v>34</v>
      </c>
      <c r="AE35" s="19" t="s">
        <v>309</v>
      </c>
    </row>
    <row r="36" spans="1:31" ht="14.5" x14ac:dyDescent="0.35">
      <c r="A36" s="1">
        <v>35</v>
      </c>
      <c r="B36" s="2" t="s">
        <v>119</v>
      </c>
      <c r="C36" s="2" t="s">
        <v>292</v>
      </c>
      <c r="D36" s="12" t="s">
        <v>309</v>
      </c>
      <c r="E36" s="2" t="s">
        <v>31</v>
      </c>
      <c r="F36" s="2" t="s">
        <v>60</v>
      </c>
      <c r="G36" s="2" t="s">
        <v>131</v>
      </c>
      <c r="H36" s="1" t="s">
        <v>33</v>
      </c>
      <c r="I36" s="9" t="s">
        <v>166</v>
      </c>
      <c r="J36" s="9" t="s">
        <v>167</v>
      </c>
      <c r="K36" s="2" t="s">
        <v>34</v>
      </c>
      <c r="L36" s="2" t="s">
        <v>34</v>
      </c>
      <c r="M36" s="16">
        <v>500000</v>
      </c>
      <c r="N36" s="16">
        <v>500000</v>
      </c>
      <c r="O36" s="20">
        <v>0</v>
      </c>
      <c r="P36" s="26" t="s">
        <v>34</v>
      </c>
      <c r="Q36" s="26" t="s">
        <v>34</v>
      </c>
      <c r="R36" s="9" t="s">
        <v>199</v>
      </c>
      <c r="S36" s="9">
        <v>10</v>
      </c>
      <c r="T36" s="26">
        <f t="shared" si="0"/>
        <v>1282</v>
      </c>
      <c r="U36" s="9">
        <v>1292</v>
      </c>
      <c r="V36" s="9">
        <v>64.599999999999994</v>
      </c>
      <c r="W36" s="9">
        <v>4</v>
      </c>
      <c r="X36" s="6" t="s">
        <v>211</v>
      </c>
      <c r="Y36" s="30">
        <v>45558</v>
      </c>
      <c r="Z36" s="17" t="s">
        <v>235</v>
      </c>
      <c r="AA36" s="17" t="s">
        <v>69</v>
      </c>
      <c r="AB36" s="8" t="s">
        <v>224</v>
      </c>
      <c r="AC36" s="19" t="s">
        <v>309</v>
      </c>
      <c r="AD36" s="26" t="s">
        <v>34</v>
      </c>
      <c r="AE36" s="19" t="s">
        <v>309</v>
      </c>
    </row>
    <row r="37" spans="1:31" ht="14.5" x14ac:dyDescent="0.35">
      <c r="A37" s="1">
        <v>36</v>
      </c>
      <c r="B37" s="2" t="s">
        <v>120</v>
      </c>
      <c r="C37" s="2" t="s">
        <v>281</v>
      </c>
      <c r="D37" s="12" t="s">
        <v>309</v>
      </c>
      <c r="E37" s="2" t="s">
        <v>31</v>
      </c>
      <c r="F37" s="2" t="s">
        <v>60</v>
      </c>
      <c r="G37" s="2" t="s">
        <v>131</v>
      </c>
      <c r="H37" s="1" t="s">
        <v>33</v>
      </c>
      <c r="I37" s="9" t="s">
        <v>168</v>
      </c>
      <c r="J37" s="9" t="s">
        <v>169</v>
      </c>
      <c r="K37" s="2" t="s">
        <v>34</v>
      </c>
      <c r="L37" s="2" t="s">
        <v>34</v>
      </c>
      <c r="M37" s="16">
        <v>5381500</v>
      </c>
      <c r="N37" s="16">
        <v>5381500</v>
      </c>
      <c r="O37" s="20">
        <v>0</v>
      </c>
      <c r="P37" s="26" t="s">
        <v>34</v>
      </c>
      <c r="Q37" s="26" t="s">
        <v>34</v>
      </c>
      <c r="R37" s="9" t="s">
        <v>202</v>
      </c>
      <c r="S37" s="9">
        <v>10</v>
      </c>
      <c r="T37" s="26">
        <f t="shared" si="0"/>
        <v>35</v>
      </c>
      <c r="U37" s="9">
        <v>45</v>
      </c>
      <c r="V37" s="9">
        <v>24.216750000000001</v>
      </c>
      <c r="W37" s="9">
        <v>15</v>
      </c>
      <c r="X37" s="6" t="s">
        <v>211</v>
      </c>
      <c r="Y37" s="30">
        <v>45484</v>
      </c>
      <c r="Z37" s="17" t="s">
        <v>63</v>
      </c>
      <c r="AA37" s="17" t="s">
        <v>36</v>
      </c>
      <c r="AB37" s="8" t="s">
        <v>225</v>
      </c>
      <c r="AC37" s="19" t="s">
        <v>309</v>
      </c>
      <c r="AD37" s="26" t="s">
        <v>34</v>
      </c>
      <c r="AE37" s="19" t="s">
        <v>309</v>
      </c>
    </row>
    <row r="38" spans="1:31" ht="14.5" x14ac:dyDescent="0.35">
      <c r="A38" s="1">
        <v>37</v>
      </c>
      <c r="B38" s="2" t="s">
        <v>121</v>
      </c>
      <c r="C38" s="2" t="s">
        <v>282</v>
      </c>
      <c r="D38" s="12" t="s">
        <v>309</v>
      </c>
      <c r="E38" s="2" t="s">
        <v>31</v>
      </c>
      <c r="F38" s="2" t="s">
        <v>60</v>
      </c>
      <c r="G38" s="2" t="s">
        <v>131</v>
      </c>
      <c r="H38" s="1" t="s">
        <v>33</v>
      </c>
      <c r="I38" s="9" t="s">
        <v>170</v>
      </c>
      <c r="J38" s="9" t="s">
        <v>171</v>
      </c>
      <c r="K38" s="2" t="s">
        <v>34</v>
      </c>
      <c r="L38" s="2" t="s">
        <v>34</v>
      </c>
      <c r="M38" s="16">
        <v>138000</v>
      </c>
      <c r="N38" s="16">
        <v>138000</v>
      </c>
      <c r="O38" s="20">
        <v>0</v>
      </c>
      <c r="P38" s="26" t="s">
        <v>34</v>
      </c>
      <c r="Q38" s="26" t="s">
        <v>34</v>
      </c>
      <c r="R38" s="9" t="s">
        <v>207</v>
      </c>
      <c r="S38" s="9">
        <v>10</v>
      </c>
      <c r="T38" s="26">
        <f t="shared" si="0"/>
        <v>202.05</v>
      </c>
      <c r="U38" s="9">
        <v>212.05</v>
      </c>
      <c r="V38" s="9">
        <v>2.9262899999999998</v>
      </c>
      <c r="W38" s="9">
        <v>3</v>
      </c>
      <c r="X38" s="8" t="s">
        <v>210</v>
      </c>
      <c r="Y38" s="30">
        <v>45510</v>
      </c>
      <c r="Z38" s="17" t="s">
        <v>230</v>
      </c>
      <c r="AA38" s="17" t="s">
        <v>229</v>
      </c>
      <c r="AB38" s="8" t="s">
        <v>226</v>
      </c>
      <c r="AC38" s="19" t="s">
        <v>309</v>
      </c>
      <c r="AD38" s="26" t="s">
        <v>34</v>
      </c>
      <c r="AE38" s="19" t="s">
        <v>309</v>
      </c>
    </row>
    <row r="39" spans="1:31" ht="14.5" x14ac:dyDescent="0.35">
      <c r="A39" s="1">
        <v>38</v>
      </c>
      <c r="B39" s="2" t="s">
        <v>122</v>
      </c>
      <c r="C39" s="2" t="s">
        <v>283</v>
      </c>
      <c r="D39" s="12" t="s">
        <v>309</v>
      </c>
      <c r="E39" s="2" t="s">
        <v>31</v>
      </c>
      <c r="F39" s="2" t="s">
        <v>61</v>
      </c>
      <c r="G39" s="2" t="s">
        <v>131</v>
      </c>
      <c r="H39" s="1" t="s">
        <v>33</v>
      </c>
      <c r="I39" s="9" t="s">
        <v>172</v>
      </c>
      <c r="J39" s="10" t="s">
        <v>173</v>
      </c>
      <c r="K39" s="2" t="s">
        <v>34</v>
      </c>
      <c r="L39" s="2" t="s">
        <v>34</v>
      </c>
      <c r="M39" s="16" t="s">
        <v>193</v>
      </c>
      <c r="N39" s="16" t="s">
        <v>193</v>
      </c>
      <c r="O39" s="20">
        <v>0</v>
      </c>
      <c r="P39" s="26" t="s">
        <v>34</v>
      </c>
      <c r="Q39" s="26" t="s">
        <v>34</v>
      </c>
      <c r="R39" s="10" t="s">
        <v>200</v>
      </c>
      <c r="S39" s="10">
        <v>1</v>
      </c>
      <c r="T39" s="26">
        <f t="shared" si="0"/>
        <v>25</v>
      </c>
      <c r="U39" s="10">
        <v>26</v>
      </c>
      <c r="V39" s="10">
        <v>5.33</v>
      </c>
      <c r="W39" s="10">
        <v>2</v>
      </c>
      <c r="X39" s="8" t="s">
        <v>210</v>
      </c>
      <c r="Y39" s="31">
        <v>45575</v>
      </c>
      <c r="Z39" s="17" t="s">
        <v>233</v>
      </c>
      <c r="AA39" s="17" t="s">
        <v>69</v>
      </c>
      <c r="AB39" s="8" t="s">
        <v>214</v>
      </c>
      <c r="AC39" s="19" t="s">
        <v>309</v>
      </c>
      <c r="AD39" s="26" t="s">
        <v>34</v>
      </c>
      <c r="AE39" s="19" t="s">
        <v>309</v>
      </c>
    </row>
    <row r="40" spans="1:31" ht="14.5" x14ac:dyDescent="0.35">
      <c r="A40" s="1">
        <v>39</v>
      </c>
      <c r="B40" s="2" t="s">
        <v>114</v>
      </c>
      <c r="C40" s="2" t="s">
        <v>276</v>
      </c>
      <c r="D40" s="12" t="s">
        <v>309</v>
      </c>
      <c r="E40" s="2" t="s">
        <v>31</v>
      </c>
      <c r="F40" s="2" t="s">
        <v>61</v>
      </c>
      <c r="G40" s="2" t="s">
        <v>131</v>
      </c>
      <c r="H40" s="1" t="s">
        <v>33</v>
      </c>
      <c r="I40" s="9" t="s">
        <v>154</v>
      </c>
      <c r="J40" s="9" t="s">
        <v>155</v>
      </c>
      <c r="K40" s="2" t="s">
        <v>34</v>
      </c>
      <c r="L40" s="2" t="s">
        <v>34</v>
      </c>
      <c r="M40" s="16">
        <v>179000</v>
      </c>
      <c r="N40" s="16">
        <v>179000</v>
      </c>
      <c r="O40" s="20">
        <v>0</v>
      </c>
      <c r="P40" s="26" t="s">
        <v>34</v>
      </c>
      <c r="Q40" s="26" t="s">
        <v>34</v>
      </c>
      <c r="R40" s="9" t="s">
        <v>200</v>
      </c>
      <c r="S40" s="9">
        <v>10</v>
      </c>
      <c r="T40" s="26">
        <f t="shared" si="0"/>
        <v>36.159999999999997</v>
      </c>
      <c r="U40" s="9">
        <v>46.16</v>
      </c>
      <c r="V40" s="9">
        <v>0.826264</v>
      </c>
      <c r="W40" s="9">
        <v>2</v>
      </c>
      <c r="X40" s="8" t="s">
        <v>210</v>
      </c>
      <c r="Y40" s="30">
        <v>45545</v>
      </c>
      <c r="Z40" s="17" t="s">
        <v>63</v>
      </c>
      <c r="AA40" s="17" t="s">
        <v>36</v>
      </c>
      <c r="AB40" s="8" t="s">
        <v>76</v>
      </c>
      <c r="AC40" s="19" t="s">
        <v>309</v>
      </c>
      <c r="AD40" s="26" t="s">
        <v>34</v>
      </c>
      <c r="AE40" s="19" t="s">
        <v>309</v>
      </c>
    </row>
    <row r="41" spans="1:31" ht="14.5" x14ac:dyDescent="0.35">
      <c r="A41" s="1">
        <v>40</v>
      </c>
      <c r="B41" s="2" t="s">
        <v>123</v>
      </c>
      <c r="C41" s="2" t="s">
        <v>284</v>
      </c>
      <c r="D41" s="12" t="s">
        <v>309</v>
      </c>
      <c r="E41" s="2" t="s">
        <v>31</v>
      </c>
      <c r="F41" s="2" t="s">
        <v>60</v>
      </c>
      <c r="G41" s="2" t="s">
        <v>131</v>
      </c>
      <c r="H41" s="1" t="s">
        <v>33</v>
      </c>
      <c r="I41" s="9" t="s">
        <v>174</v>
      </c>
      <c r="J41" s="9" t="s">
        <v>175</v>
      </c>
      <c r="K41" s="2" t="s">
        <v>34</v>
      </c>
      <c r="L41" s="2" t="s">
        <v>34</v>
      </c>
      <c r="M41" s="16">
        <v>2500000</v>
      </c>
      <c r="N41" s="16">
        <v>2500000</v>
      </c>
      <c r="O41" s="20">
        <v>0</v>
      </c>
      <c r="P41" s="26" t="s">
        <v>34</v>
      </c>
      <c r="Q41" s="26" t="s">
        <v>34</v>
      </c>
      <c r="R41" s="9" t="s">
        <v>201</v>
      </c>
      <c r="S41" s="9">
        <v>10</v>
      </c>
      <c r="T41" s="26">
        <f t="shared" si="0"/>
        <v>85</v>
      </c>
      <c r="U41" s="9">
        <v>95</v>
      </c>
      <c r="V41" s="9">
        <v>23.75</v>
      </c>
      <c r="W41" s="9">
        <v>2</v>
      </c>
      <c r="X41" s="6" t="s">
        <v>210</v>
      </c>
      <c r="Y41" s="30">
        <v>45490</v>
      </c>
      <c r="Z41" s="17" t="s">
        <v>63</v>
      </c>
      <c r="AA41" s="17" t="s">
        <v>36</v>
      </c>
      <c r="AB41" s="8" t="s">
        <v>71</v>
      </c>
      <c r="AC41" s="19" t="s">
        <v>309</v>
      </c>
      <c r="AD41" s="26" t="s">
        <v>34</v>
      </c>
      <c r="AE41" s="19" t="s">
        <v>309</v>
      </c>
    </row>
    <row r="42" spans="1:31" ht="14.5" x14ac:dyDescent="0.35">
      <c r="A42" s="1">
        <v>41</v>
      </c>
      <c r="B42" s="2" t="s">
        <v>124</v>
      </c>
      <c r="C42" s="2" t="s">
        <v>285</v>
      </c>
      <c r="D42" s="12" t="s">
        <v>309</v>
      </c>
      <c r="E42" s="2" t="s">
        <v>31</v>
      </c>
      <c r="F42" s="2" t="s">
        <v>60</v>
      </c>
      <c r="G42" s="2" t="s">
        <v>131</v>
      </c>
      <c r="H42" s="1" t="s">
        <v>33</v>
      </c>
      <c r="I42" s="9" t="s">
        <v>176</v>
      </c>
      <c r="J42" s="9" t="s">
        <v>177</v>
      </c>
      <c r="K42" s="2" t="s">
        <v>34</v>
      </c>
      <c r="L42" s="2" t="s">
        <v>34</v>
      </c>
      <c r="M42" s="16">
        <v>711811</v>
      </c>
      <c r="N42" s="16">
        <v>711811</v>
      </c>
      <c r="O42" s="20">
        <v>0</v>
      </c>
      <c r="P42" s="26" t="s">
        <v>34</v>
      </c>
      <c r="Q42" s="26" t="s">
        <v>34</v>
      </c>
      <c r="R42" s="9" t="s">
        <v>201</v>
      </c>
      <c r="S42" s="9">
        <v>10</v>
      </c>
      <c r="T42" s="26">
        <f t="shared" si="0"/>
        <v>202.65</v>
      </c>
      <c r="U42" s="9">
        <v>212.65</v>
      </c>
      <c r="V42" s="9">
        <v>15.136660915</v>
      </c>
      <c r="W42" s="9">
        <v>2</v>
      </c>
      <c r="X42" s="6" t="s">
        <v>210</v>
      </c>
      <c r="Y42" s="30">
        <v>45495</v>
      </c>
      <c r="Z42" s="17" t="s">
        <v>63</v>
      </c>
      <c r="AA42" s="17" t="s">
        <v>36</v>
      </c>
      <c r="AB42" s="8" t="s">
        <v>227</v>
      </c>
      <c r="AC42" s="19" t="s">
        <v>309</v>
      </c>
      <c r="AD42" s="26" t="s">
        <v>34</v>
      </c>
      <c r="AE42" s="19" t="s">
        <v>309</v>
      </c>
    </row>
    <row r="43" spans="1:31" ht="14.5" x14ac:dyDescent="0.35">
      <c r="A43" s="1">
        <v>42</v>
      </c>
      <c r="B43" s="2" t="s">
        <v>125</v>
      </c>
      <c r="C43" s="2" t="s">
        <v>286</v>
      </c>
      <c r="D43" s="12" t="s">
        <v>309</v>
      </c>
      <c r="E43" s="2" t="s">
        <v>31</v>
      </c>
      <c r="F43" s="2" t="s">
        <v>61</v>
      </c>
      <c r="G43" s="2" t="s">
        <v>131</v>
      </c>
      <c r="H43" s="1" t="s">
        <v>33</v>
      </c>
      <c r="I43" s="9" t="s">
        <v>178</v>
      </c>
      <c r="J43" s="9" t="s">
        <v>179</v>
      </c>
      <c r="K43" s="2" t="s">
        <v>34</v>
      </c>
      <c r="L43" s="2" t="s">
        <v>34</v>
      </c>
      <c r="M43" s="16">
        <v>100000</v>
      </c>
      <c r="N43" s="16">
        <v>100000</v>
      </c>
      <c r="O43" s="20">
        <v>0</v>
      </c>
      <c r="P43" s="26" t="s">
        <v>34</v>
      </c>
      <c r="Q43" s="26" t="s">
        <v>34</v>
      </c>
      <c r="R43" s="9" t="s">
        <v>203</v>
      </c>
      <c r="S43" s="9">
        <v>10</v>
      </c>
      <c r="T43" s="26">
        <f t="shared" si="0"/>
        <v>125</v>
      </c>
      <c r="U43" s="9">
        <v>135</v>
      </c>
      <c r="V43" s="9">
        <v>1.35</v>
      </c>
      <c r="W43" s="9">
        <v>3</v>
      </c>
      <c r="X43" s="6" t="s">
        <v>210</v>
      </c>
      <c r="Y43" s="30">
        <v>45532</v>
      </c>
      <c r="Z43" s="17" t="s">
        <v>231</v>
      </c>
      <c r="AA43" s="17" t="s">
        <v>36</v>
      </c>
      <c r="AB43" s="8" t="s">
        <v>215</v>
      </c>
      <c r="AC43" s="19" t="s">
        <v>309</v>
      </c>
      <c r="AD43" s="26" t="s">
        <v>34</v>
      </c>
      <c r="AE43" s="19" t="s">
        <v>309</v>
      </c>
    </row>
    <row r="44" spans="1:31" ht="29" x14ac:dyDescent="0.35">
      <c r="A44" s="1">
        <v>43</v>
      </c>
      <c r="B44" s="2" t="s">
        <v>111</v>
      </c>
      <c r="C44" s="2" t="s">
        <v>273</v>
      </c>
      <c r="D44" s="12" t="s">
        <v>309</v>
      </c>
      <c r="E44" s="2" t="s">
        <v>31</v>
      </c>
      <c r="F44" s="2" t="s">
        <v>61</v>
      </c>
      <c r="G44" s="2" t="s">
        <v>131</v>
      </c>
      <c r="H44" s="1" t="s">
        <v>33</v>
      </c>
      <c r="I44" s="9" t="s">
        <v>158</v>
      </c>
      <c r="J44" s="9" t="s">
        <v>159</v>
      </c>
      <c r="K44" s="2" t="s">
        <v>34</v>
      </c>
      <c r="L44" s="2" t="s">
        <v>34</v>
      </c>
      <c r="M44" s="16">
        <v>120056</v>
      </c>
      <c r="N44" s="16">
        <v>120056</v>
      </c>
      <c r="O44" s="20">
        <v>0</v>
      </c>
      <c r="P44" s="26" t="s">
        <v>34</v>
      </c>
      <c r="Q44" s="26" t="s">
        <v>34</v>
      </c>
      <c r="R44" s="9" t="s">
        <v>205</v>
      </c>
      <c r="S44" s="9">
        <v>2</v>
      </c>
      <c r="T44" s="26">
        <f t="shared" si="0"/>
        <v>26.32</v>
      </c>
      <c r="U44" s="9">
        <v>28.32</v>
      </c>
      <c r="V44" s="9">
        <v>0.33999859199999999</v>
      </c>
      <c r="W44" s="9">
        <v>2</v>
      </c>
      <c r="X44" s="6" t="s">
        <v>210</v>
      </c>
      <c r="Y44" s="30">
        <v>45492</v>
      </c>
      <c r="Z44" s="17" t="s">
        <v>63</v>
      </c>
      <c r="AA44" s="17" t="s">
        <v>36</v>
      </c>
      <c r="AB44" s="8" t="s">
        <v>218</v>
      </c>
      <c r="AC44" s="19" t="s">
        <v>309</v>
      </c>
      <c r="AD44" s="26" t="s">
        <v>34</v>
      </c>
      <c r="AE44" s="19" t="s">
        <v>309</v>
      </c>
    </row>
    <row r="45" spans="1:31" ht="14.5" x14ac:dyDescent="0.35">
      <c r="A45" s="1">
        <v>44</v>
      </c>
      <c r="B45" s="2" t="s">
        <v>126</v>
      </c>
      <c r="C45" s="2" t="s">
        <v>287</v>
      </c>
      <c r="D45" s="12" t="s">
        <v>309</v>
      </c>
      <c r="E45" s="2" t="s">
        <v>31</v>
      </c>
      <c r="F45" s="2" t="s">
        <v>61</v>
      </c>
      <c r="G45" s="2" t="s">
        <v>131</v>
      </c>
      <c r="H45" s="1" t="s">
        <v>33</v>
      </c>
      <c r="I45" s="9" t="s">
        <v>180</v>
      </c>
      <c r="J45" s="9" t="s">
        <v>181</v>
      </c>
      <c r="K45" s="2" t="s">
        <v>34</v>
      </c>
      <c r="L45" s="2" t="s">
        <v>34</v>
      </c>
      <c r="M45" s="16">
        <v>290000</v>
      </c>
      <c r="N45" s="16">
        <v>290000</v>
      </c>
      <c r="O45" s="20">
        <v>0</v>
      </c>
      <c r="P45" s="26" t="s">
        <v>34</v>
      </c>
      <c r="Q45" s="26" t="s">
        <v>34</v>
      </c>
      <c r="R45" s="9" t="s">
        <v>208</v>
      </c>
      <c r="S45" s="9">
        <v>10</v>
      </c>
      <c r="T45" s="26">
        <f t="shared" si="0"/>
        <v>62</v>
      </c>
      <c r="U45" s="9">
        <v>72</v>
      </c>
      <c r="V45" s="9">
        <v>2.0880000000000001</v>
      </c>
      <c r="W45" s="9">
        <v>19</v>
      </c>
      <c r="X45" s="6" t="s">
        <v>211</v>
      </c>
      <c r="Y45" s="30">
        <v>45559</v>
      </c>
      <c r="Z45" s="17" t="s">
        <v>236</v>
      </c>
      <c r="AA45" s="17" t="s">
        <v>70</v>
      </c>
      <c r="AB45" s="8" t="s">
        <v>228</v>
      </c>
      <c r="AC45" s="19" t="s">
        <v>309</v>
      </c>
      <c r="AD45" s="26" t="s">
        <v>34</v>
      </c>
      <c r="AE45" s="19" t="s">
        <v>309</v>
      </c>
    </row>
    <row r="46" spans="1:31" ht="14.5" x14ac:dyDescent="0.35">
      <c r="A46" s="1">
        <v>45</v>
      </c>
      <c r="B46" s="2" t="s">
        <v>127</v>
      </c>
      <c r="C46" s="2" t="s">
        <v>288</v>
      </c>
      <c r="D46" s="12" t="s">
        <v>309</v>
      </c>
      <c r="E46" s="2" t="s">
        <v>31</v>
      </c>
      <c r="F46" s="2" t="s">
        <v>60</v>
      </c>
      <c r="G46" s="2" t="s">
        <v>131</v>
      </c>
      <c r="H46" s="1" t="s">
        <v>33</v>
      </c>
      <c r="I46" s="9" t="s">
        <v>182</v>
      </c>
      <c r="J46" s="10" t="s">
        <v>183</v>
      </c>
      <c r="K46" s="2" t="s">
        <v>34</v>
      </c>
      <c r="L46" s="2" t="s">
        <v>34</v>
      </c>
      <c r="M46" s="16">
        <v>71000</v>
      </c>
      <c r="N46" s="16">
        <v>71000</v>
      </c>
      <c r="O46" s="20">
        <v>0</v>
      </c>
      <c r="P46" s="26" t="s">
        <v>34</v>
      </c>
      <c r="Q46" s="26" t="s">
        <v>34</v>
      </c>
      <c r="R46" s="10" t="s">
        <v>198</v>
      </c>
      <c r="S46" s="10">
        <v>10</v>
      </c>
      <c r="T46" s="26">
        <f t="shared" si="0"/>
        <v>1690</v>
      </c>
      <c r="U46" s="10">
        <v>1700</v>
      </c>
      <c r="V46" s="10">
        <v>12.07</v>
      </c>
      <c r="W46" s="10">
        <v>4</v>
      </c>
      <c r="X46" s="7" t="s">
        <v>212</v>
      </c>
      <c r="Y46" s="31">
        <v>45527</v>
      </c>
      <c r="Z46" s="17" t="s">
        <v>231</v>
      </c>
      <c r="AA46" s="17" t="s">
        <v>36</v>
      </c>
      <c r="AB46" s="8" t="s">
        <v>215</v>
      </c>
      <c r="AC46" s="19" t="s">
        <v>309</v>
      </c>
      <c r="AD46" s="26" t="s">
        <v>34</v>
      </c>
      <c r="AE46" s="19" t="s">
        <v>309</v>
      </c>
    </row>
    <row r="47" spans="1:31" ht="14.5" x14ac:dyDescent="0.35">
      <c r="A47" s="1">
        <v>46</v>
      </c>
      <c r="B47" s="2" t="s">
        <v>108</v>
      </c>
      <c r="C47" s="2" t="s">
        <v>270</v>
      </c>
      <c r="D47" s="12" t="s">
        <v>309</v>
      </c>
      <c r="E47" s="2" t="s">
        <v>31</v>
      </c>
      <c r="F47" s="2" t="s">
        <v>60</v>
      </c>
      <c r="G47" s="2" t="s">
        <v>131</v>
      </c>
      <c r="H47" s="1" t="s">
        <v>33</v>
      </c>
      <c r="I47" s="9" t="s">
        <v>184</v>
      </c>
      <c r="J47" s="9" t="s">
        <v>185</v>
      </c>
      <c r="K47" s="2" t="s">
        <v>34</v>
      </c>
      <c r="L47" s="2" t="s">
        <v>34</v>
      </c>
      <c r="M47" s="16">
        <v>58221500</v>
      </c>
      <c r="N47" s="16">
        <v>58221500</v>
      </c>
      <c r="O47" s="20">
        <v>0</v>
      </c>
      <c r="P47" s="26" t="s">
        <v>34</v>
      </c>
      <c r="Q47" s="26" t="s">
        <v>34</v>
      </c>
      <c r="R47" s="9" t="s">
        <v>198</v>
      </c>
      <c r="S47" s="9">
        <v>1</v>
      </c>
      <c r="T47" s="26">
        <f t="shared" si="0"/>
        <v>6.25</v>
      </c>
      <c r="U47" s="9">
        <v>7.25</v>
      </c>
      <c r="V47" s="9">
        <v>42.210587500000003</v>
      </c>
      <c r="W47" s="9">
        <v>1</v>
      </c>
      <c r="X47" s="6" t="s">
        <v>210</v>
      </c>
      <c r="Y47" s="30">
        <v>45069</v>
      </c>
      <c r="Z47" s="17" t="s">
        <v>232</v>
      </c>
      <c r="AA47" s="17" t="s">
        <v>229</v>
      </c>
      <c r="AB47" s="8" t="s">
        <v>215</v>
      </c>
      <c r="AC47" s="19" t="s">
        <v>309</v>
      </c>
      <c r="AD47" s="26" t="s">
        <v>34</v>
      </c>
      <c r="AE47" s="19" t="s">
        <v>309</v>
      </c>
    </row>
    <row r="48" spans="1:31" ht="14.5" x14ac:dyDescent="0.35">
      <c r="A48" s="1">
        <v>47</v>
      </c>
      <c r="B48" s="2" t="s">
        <v>128</v>
      </c>
      <c r="C48" s="2" t="s">
        <v>291</v>
      </c>
      <c r="D48" s="12" t="s">
        <v>309</v>
      </c>
      <c r="E48" s="2" t="s">
        <v>31</v>
      </c>
      <c r="F48" s="2" t="s">
        <v>60</v>
      </c>
      <c r="G48" s="2" t="s">
        <v>131</v>
      </c>
      <c r="H48" s="1" t="s">
        <v>33</v>
      </c>
      <c r="I48" s="9" t="s">
        <v>186</v>
      </c>
      <c r="J48" s="10" t="s">
        <v>187</v>
      </c>
      <c r="K48" s="2" t="s">
        <v>34</v>
      </c>
      <c r="L48" s="2" t="s">
        <v>34</v>
      </c>
      <c r="M48" s="16">
        <v>937760</v>
      </c>
      <c r="N48" s="16">
        <v>937760</v>
      </c>
      <c r="O48" s="20">
        <v>0</v>
      </c>
      <c r="P48" s="26" t="s">
        <v>34</v>
      </c>
      <c r="Q48" s="26" t="s">
        <v>34</v>
      </c>
      <c r="R48" s="10" t="s">
        <v>206</v>
      </c>
      <c r="S48" s="10">
        <v>2</v>
      </c>
      <c r="T48" s="26">
        <f t="shared" si="0"/>
        <v>153</v>
      </c>
      <c r="U48" s="10">
        <v>155</v>
      </c>
      <c r="V48" s="10">
        <v>14.53528</v>
      </c>
      <c r="W48" s="10">
        <v>49</v>
      </c>
      <c r="X48" s="7" t="s">
        <v>210</v>
      </c>
      <c r="Y48" s="31">
        <v>45537</v>
      </c>
      <c r="Z48" s="17" t="s">
        <v>63</v>
      </c>
      <c r="AA48" s="17" t="s">
        <v>36</v>
      </c>
      <c r="AB48" s="8" t="s">
        <v>71</v>
      </c>
      <c r="AC48" s="19" t="s">
        <v>309</v>
      </c>
      <c r="AD48" s="26" t="s">
        <v>34</v>
      </c>
      <c r="AE48" s="19" t="s">
        <v>309</v>
      </c>
    </row>
    <row r="49" spans="1:31" ht="14.5" x14ac:dyDescent="0.35">
      <c r="A49" s="1">
        <v>48</v>
      </c>
      <c r="B49" s="2" t="s">
        <v>129</v>
      </c>
      <c r="C49" s="2" t="s">
        <v>289</v>
      </c>
      <c r="D49" s="12" t="s">
        <v>309</v>
      </c>
      <c r="E49" s="2" t="s">
        <v>31</v>
      </c>
      <c r="F49" s="2" t="s">
        <v>60</v>
      </c>
      <c r="G49" s="2" t="s">
        <v>131</v>
      </c>
      <c r="H49" s="1" t="s">
        <v>33</v>
      </c>
      <c r="I49" s="9" t="s">
        <v>188</v>
      </c>
      <c r="J49" s="10" t="s">
        <v>189</v>
      </c>
      <c r="K49" s="2" t="s">
        <v>34</v>
      </c>
      <c r="L49" s="2" t="s">
        <v>34</v>
      </c>
      <c r="M49" s="16">
        <v>29100000</v>
      </c>
      <c r="N49" s="16">
        <v>29100000</v>
      </c>
      <c r="O49" s="20">
        <v>0</v>
      </c>
      <c r="P49" s="26" t="s">
        <v>34</v>
      </c>
      <c r="Q49" s="26" t="s">
        <v>34</v>
      </c>
      <c r="R49" s="10" t="s">
        <v>209</v>
      </c>
      <c r="S49" s="10">
        <v>1</v>
      </c>
      <c r="T49" s="26">
        <f t="shared" si="0"/>
        <v>3</v>
      </c>
      <c r="U49" s="10">
        <v>4</v>
      </c>
      <c r="V49" s="10">
        <v>11.64</v>
      </c>
      <c r="W49" s="10">
        <v>16</v>
      </c>
      <c r="X49" s="7" t="s">
        <v>210</v>
      </c>
      <c r="Y49" s="31">
        <v>45429</v>
      </c>
      <c r="Z49" s="17" t="s">
        <v>68</v>
      </c>
      <c r="AA49" s="17" t="s">
        <v>70</v>
      </c>
      <c r="AB49" s="8" t="s">
        <v>214</v>
      </c>
      <c r="AC49" s="19" t="s">
        <v>309</v>
      </c>
      <c r="AD49" s="26" t="s">
        <v>34</v>
      </c>
      <c r="AE49" s="19" t="s">
        <v>309</v>
      </c>
    </row>
    <row r="50" spans="1:31" ht="14.5" x14ac:dyDescent="0.35">
      <c r="A50" s="1">
        <v>49</v>
      </c>
      <c r="B50" s="2" t="s">
        <v>129</v>
      </c>
      <c r="C50" s="2" t="s">
        <v>289</v>
      </c>
      <c r="D50" s="12" t="s">
        <v>309</v>
      </c>
      <c r="E50" s="2" t="s">
        <v>31</v>
      </c>
      <c r="F50" s="2" t="s">
        <v>60</v>
      </c>
      <c r="G50" s="2" t="s">
        <v>131</v>
      </c>
      <c r="H50" s="1" t="s">
        <v>33</v>
      </c>
      <c r="I50" s="9" t="s">
        <v>188</v>
      </c>
      <c r="J50" s="10" t="s">
        <v>189</v>
      </c>
      <c r="K50" s="2" t="s">
        <v>34</v>
      </c>
      <c r="L50" s="2" t="s">
        <v>34</v>
      </c>
      <c r="M50" s="16">
        <v>23000000</v>
      </c>
      <c r="N50" s="16">
        <v>23000000</v>
      </c>
      <c r="O50" s="20">
        <v>0</v>
      </c>
      <c r="P50" s="26" t="s">
        <v>34</v>
      </c>
      <c r="Q50" s="26" t="s">
        <v>34</v>
      </c>
      <c r="R50" s="10" t="s">
        <v>209</v>
      </c>
      <c r="S50" s="10">
        <v>1</v>
      </c>
      <c r="T50" s="26">
        <f t="shared" si="0"/>
        <v>3</v>
      </c>
      <c r="U50" s="10">
        <v>4</v>
      </c>
      <c r="V50" s="10">
        <v>9.1999999999999993</v>
      </c>
      <c r="W50" s="10">
        <v>22</v>
      </c>
      <c r="X50" s="7" t="s">
        <v>210</v>
      </c>
      <c r="Y50" s="31">
        <v>45444</v>
      </c>
      <c r="Z50" s="17" t="s">
        <v>68</v>
      </c>
      <c r="AA50" s="17" t="s">
        <v>70</v>
      </c>
      <c r="AB50" s="8" t="s">
        <v>214</v>
      </c>
      <c r="AC50" s="19" t="s">
        <v>309</v>
      </c>
      <c r="AD50" s="26" t="s">
        <v>34</v>
      </c>
      <c r="AE50" s="19" t="s">
        <v>309</v>
      </c>
    </row>
    <row r="51" spans="1:31" ht="14.5" x14ac:dyDescent="0.35">
      <c r="A51" s="1">
        <v>50</v>
      </c>
      <c r="B51" s="2" t="s">
        <v>130</v>
      </c>
      <c r="C51" s="2" t="s">
        <v>290</v>
      </c>
      <c r="D51" s="12" t="s">
        <v>309</v>
      </c>
      <c r="E51" s="2" t="s">
        <v>31</v>
      </c>
      <c r="F51" s="2" t="s">
        <v>60</v>
      </c>
      <c r="G51" s="2" t="s">
        <v>131</v>
      </c>
      <c r="H51" s="1" t="s">
        <v>33</v>
      </c>
      <c r="I51" s="9" t="s">
        <v>190</v>
      </c>
      <c r="J51" s="10" t="s">
        <v>191</v>
      </c>
      <c r="K51" s="2" t="s">
        <v>34</v>
      </c>
      <c r="L51" s="2" t="s">
        <v>34</v>
      </c>
      <c r="M51" s="16">
        <v>2300000</v>
      </c>
      <c r="N51" s="16">
        <v>2300000</v>
      </c>
      <c r="O51" s="20">
        <v>0</v>
      </c>
      <c r="P51" s="26" t="s">
        <v>34</v>
      </c>
      <c r="Q51" s="26" t="s">
        <v>34</v>
      </c>
      <c r="R51" s="10" t="s">
        <v>201</v>
      </c>
      <c r="S51" s="10">
        <v>1</v>
      </c>
      <c r="T51" s="26">
        <f t="shared" si="0"/>
        <v>28.7</v>
      </c>
      <c r="U51" s="10">
        <v>29.7</v>
      </c>
      <c r="V51" s="10">
        <v>6.8310000000000004</v>
      </c>
      <c r="W51" s="10">
        <v>4</v>
      </c>
      <c r="X51" s="7" t="s">
        <v>210</v>
      </c>
      <c r="Y51" s="31">
        <v>45499</v>
      </c>
      <c r="Z51" s="17" t="s">
        <v>231</v>
      </c>
      <c r="AA51" s="17" t="s">
        <v>36</v>
      </c>
      <c r="AB51" s="8" t="s">
        <v>81</v>
      </c>
      <c r="AC51" s="19" t="s">
        <v>309</v>
      </c>
      <c r="AD51" s="26" t="s">
        <v>34</v>
      </c>
      <c r="AE51" s="19" t="s">
        <v>309</v>
      </c>
    </row>
    <row r="52" spans="1:31" ht="14.5" x14ac:dyDescent="0.35">
      <c r="A52" s="1">
        <v>51</v>
      </c>
      <c r="B52" s="2" t="s">
        <v>130</v>
      </c>
      <c r="C52" s="2" t="s">
        <v>290</v>
      </c>
      <c r="D52" s="12" t="s">
        <v>309</v>
      </c>
      <c r="E52" s="2" t="s">
        <v>31</v>
      </c>
      <c r="F52" s="2" t="s">
        <v>60</v>
      </c>
      <c r="G52" s="2" t="s">
        <v>131</v>
      </c>
      <c r="H52" s="1" t="s">
        <v>33</v>
      </c>
      <c r="I52" s="9" t="s">
        <v>190</v>
      </c>
      <c r="J52" s="10" t="s">
        <v>191</v>
      </c>
      <c r="K52" s="2" t="s">
        <v>34</v>
      </c>
      <c r="L52" s="2" t="s">
        <v>34</v>
      </c>
      <c r="M52" s="16">
        <v>750000</v>
      </c>
      <c r="N52" s="16">
        <v>750000</v>
      </c>
      <c r="O52" s="20">
        <v>0</v>
      </c>
      <c r="P52" s="26" t="s">
        <v>34</v>
      </c>
      <c r="Q52" s="26" t="s">
        <v>34</v>
      </c>
      <c r="R52" s="10" t="s">
        <v>201</v>
      </c>
      <c r="S52" s="10">
        <v>1</v>
      </c>
      <c r="T52" s="26">
        <f t="shared" si="0"/>
        <v>28.7</v>
      </c>
      <c r="U52" s="10">
        <v>29.7</v>
      </c>
      <c r="V52" s="10">
        <v>2.2275</v>
      </c>
      <c r="W52" s="10">
        <v>2</v>
      </c>
      <c r="X52" s="7" t="s">
        <v>210</v>
      </c>
      <c r="Y52" s="31">
        <v>45504</v>
      </c>
      <c r="Z52" s="17" t="s">
        <v>231</v>
      </c>
      <c r="AA52" s="17" t="s">
        <v>36</v>
      </c>
      <c r="AB52" s="8" t="s">
        <v>81</v>
      </c>
      <c r="AC52" s="19" t="s">
        <v>309</v>
      </c>
      <c r="AD52" s="26" t="s">
        <v>34</v>
      </c>
      <c r="AE52" s="19" t="s">
        <v>309</v>
      </c>
    </row>
    <row r="53" spans="1:31" ht="14.5" x14ac:dyDescent="0.35">
      <c r="A53" s="1">
        <v>52</v>
      </c>
      <c r="B53" s="2" t="s">
        <v>116</v>
      </c>
      <c r="C53" s="2" t="s">
        <v>278</v>
      </c>
      <c r="D53" s="12" t="s">
        <v>309</v>
      </c>
      <c r="E53" s="2" t="s">
        <v>31</v>
      </c>
      <c r="F53" s="2" t="s">
        <v>60</v>
      </c>
      <c r="G53" s="2" t="s">
        <v>131</v>
      </c>
      <c r="H53" s="1" t="s">
        <v>33</v>
      </c>
      <c r="I53" s="9" t="s">
        <v>160</v>
      </c>
      <c r="J53" s="10" t="s">
        <v>161</v>
      </c>
      <c r="K53" s="2" t="s">
        <v>34</v>
      </c>
      <c r="L53" s="2" t="s">
        <v>34</v>
      </c>
      <c r="M53" s="16">
        <v>1483400</v>
      </c>
      <c r="N53" s="16">
        <v>1483400</v>
      </c>
      <c r="O53" s="20">
        <v>0</v>
      </c>
      <c r="P53" s="26" t="s">
        <v>34</v>
      </c>
      <c r="Q53" s="26" t="s">
        <v>34</v>
      </c>
      <c r="R53" s="10" t="s">
        <v>201</v>
      </c>
      <c r="S53" s="10">
        <v>1</v>
      </c>
      <c r="T53" s="26">
        <f t="shared" si="0"/>
        <v>19.22</v>
      </c>
      <c r="U53" s="10">
        <v>20.22</v>
      </c>
      <c r="V53" s="10">
        <v>2.99</v>
      </c>
      <c r="W53" s="10">
        <v>1</v>
      </c>
      <c r="X53" s="7" t="s">
        <v>210</v>
      </c>
      <c r="Y53" s="31">
        <v>45498</v>
      </c>
      <c r="Z53" s="17" t="s">
        <v>68</v>
      </c>
      <c r="AA53" s="17" t="s">
        <v>70</v>
      </c>
      <c r="AB53" s="8" t="s">
        <v>222</v>
      </c>
      <c r="AC53" s="19" t="s">
        <v>309</v>
      </c>
      <c r="AD53" s="26" t="s">
        <v>34</v>
      </c>
      <c r="AE53" s="19" t="s">
        <v>309</v>
      </c>
    </row>
    <row r="54" spans="1:31" ht="14.5" x14ac:dyDescent="0.35">
      <c r="A54" s="1">
        <v>53</v>
      </c>
      <c r="B54" s="2" t="s">
        <v>115</v>
      </c>
      <c r="C54" s="2" t="s">
        <v>277</v>
      </c>
      <c r="D54" s="12" t="s">
        <v>309</v>
      </c>
      <c r="E54" s="2" t="s">
        <v>31</v>
      </c>
      <c r="F54" s="2" t="s">
        <v>60</v>
      </c>
      <c r="G54" s="2" t="s">
        <v>131</v>
      </c>
      <c r="H54" s="1" t="s">
        <v>33</v>
      </c>
      <c r="I54" s="9" t="s">
        <v>156</v>
      </c>
      <c r="J54" s="9" t="s">
        <v>157</v>
      </c>
      <c r="K54" s="2" t="s">
        <v>34</v>
      </c>
      <c r="L54" s="2" t="s">
        <v>34</v>
      </c>
      <c r="M54" s="16">
        <v>875000</v>
      </c>
      <c r="N54" s="16">
        <v>875000</v>
      </c>
      <c r="O54" s="20">
        <v>0</v>
      </c>
      <c r="P54" s="26" t="s">
        <v>34</v>
      </c>
      <c r="Q54" s="26" t="s">
        <v>34</v>
      </c>
      <c r="R54" s="9" t="s">
        <v>201</v>
      </c>
      <c r="S54" s="9">
        <v>1</v>
      </c>
      <c r="T54" s="26">
        <f t="shared" si="0"/>
        <v>54</v>
      </c>
      <c r="U54" s="9">
        <v>55</v>
      </c>
      <c r="V54" s="9">
        <v>4.8125</v>
      </c>
      <c r="W54" s="9">
        <v>7</v>
      </c>
      <c r="X54" s="6" t="s">
        <v>210</v>
      </c>
      <c r="Y54" s="30">
        <v>45341</v>
      </c>
      <c r="Z54" s="17" t="s">
        <v>234</v>
      </c>
      <c r="AA54" s="17" t="s">
        <v>36</v>
      </c>
      <c r="AB54" s="8" t="s">
        <v>221</v>
      </c>
      <c r="AC54" s="19" t="s">
        <v>309</v>
      </c>
      <c r="AD54" s="26" t="s">
        <v>34</v>
      </c>
      <c r="AE54" s="19" t="s">
        <v>309</v>
      </c>
    </row>
    <row r="55" spans="1:31" ht="14.5" x14ac:dyDescent="0.35">
      <c r="A55" s="1">
        <v>54</v>
      </c>
      <c r="B55" s="2" t="s">
        <v>115</v>
      </c>
      <c r="C55" s="2" t="s">
        <v>277</v>
      </c>
      <c r="D55" s="12" t="s">
        <v>309</v>
      </c>
      <c r="E55" s="2" t="s">
        <v>31</v>
      </c>
      <c r="F55" s="2" t="s">
        <v>60</v>
      </c>
      <c r="G55" s="2" t="s">
        <v>131</v>
      </c>
      <c r="H55" s="1" t="s">
        <v>33</v>
      </c>
      <c r="I55" s="9" t="s">
        <v>156</v>
      </c>
      <c r="J55" s="9" t="s">
        <v>157</v>
      </c>
      <c r="K55" s="2" t="s">
        <v>34</v>
      </c>
      <c r="L55" s="2" t="s">
        <v>34</v>
      </c>
      <c r="M55" s="16">
        <v>1645000</v>
      </c>
      <c r="N55" s="16">
        <v>1645000</v>
      </c>
      <c r="O55" s="20">
        <v>0</v>
      </c>
      <c r="P55" s="26" t="s">
        <v>34</v>
      </c>
      <c r="Q55" s="26" t="s">
        <v>34</v>
      </c>
      <c r="R55" s="9" t="s">
        <v>201</v>
      </c>
      <c r="S55" s="9">
        <v>1</v>
      </c>
      <c r="T55" s="26">
        <f t="shared" si="0"/>
        <v>54</v>
      </c>
      <c r="U55" s="9">
        <v>55</v>
      </c>
      <c r="V55" s="9">
        <v>9.0474999999999994</v>
      </c>
      <c r="W55" s="9">
        <v>7</v>
      </c>
      <c r="X55" s="6" t="s">
        <v>210</v>
      </c>
      <c r="Y55" s="30">
        <v>45362</v>
      </c>
      <c r="Z55" s="17" t="s">
        <v>234</v>
      </c>
      <c r="AA55" s="17" t="s">
        <v>36</v>
      </c>
      <c r="AB55" s="8" t="s">
        <v>221</v>
      </c>
      <c r="AC55" s="19" t="s">
        <v>309</v>
      </c>
      <c r="AD55" s="26" t="s">
        <v>34</v>
      </c>
      <c r="AE55" s="19" t="s">
        <v>309</v>
      </c>
    </row>
    <row r="56" spans="1:31" ht="14.5" x14ac:dyDescent="0.35">
      <c r="A56" s="1">
        <v>55</v>
      </c>
      <c r="B56" s="2" t="s">
        <v>129</v>
      </c>
      <c r="C56" s="2" t="s">
        <v>289</v>
      </c>
      <c r="D56" s="12" t="s">
        <v>309</v>
      </c>
      <c r="E56" s="2" t="s">
        <v>31</v>
      </c>
      <c r="F56" s="2" t="s">
        <v>60</v>
      </c>
      <c r="G56" s="2" t="s">
        <v>131</v>
      </c>
      <c r="H56" s="1" t="s">
        <v>33</v>
      </c>
      <c r="I56" s="9" t="s">
        <v>188</v>
      </c>
      <c r="J56" s="10" t="s">
        <v>189</v>
      </c>
      <c r="K56" s="2" t="s">
        <v>34</v>
      </c>
      <c r="L56" s="2" t="s">
        <v>34</v>
      </c>
      <c r="M56" s="16" t="s">
        <v>194</v>
      </c>
      <c r="N56" s="16" t="s">
        <v>194</v>
      </c>
      <c r="O56" s="20">
        <v>0</v>
      </c>
      <c r="P56" s="26" t="s">
        <v>34</v>
      </c>
      <c r="Q56" s="26" t="s">
        <v>34</v>
      </c>
      <c r="R56" s="10" t="s">
        <v>201</v>
      </c>
      <c r="S56" s="10">
        <v>1</v>
      </c>
      <c r="T56" s="26">
        <f t="shared" si="0"/>
        <v>3</v>
      </c>
      <c r="U56" s="10">
        <v>4</v>
      </c>
      <c r="V56" s="10">
        <v>5.12</v>
      </c>
      <c r="W56" s="10">
        <v>1</v>
      </c>
      <c r="X56" s="7" t="s">
        <v>210</v>
      </c>
      <c r="Y56" s="31">
        <v>45454</v>
      </c>
      <c r="Z56" s="17" t="s">
        <v>68</v>
      </c>
      <c r="AA56" s="17" t="s">
        <v>70</v>
      </c>
      <c r="AB56" s="8" t="s">
        <v>214</v>
      </c>
      <c r="AC56" s="19" t="s">
        <v>309</v>
      </c>
      <c r="AD56" s="26" t="s">
        <v>34</v>
      </c>
      <c r="AE56" s="19" t="s">
        <v>309</v>
      </c>
    </row>
    <row r="57" spans="1:31" ht="14.5" x14ac:dyDescent="0.35">
      <c r="A57" s="1">
        <v>56</v>
      </c>
      <c r="B57" s="2" t="s">
        <v>237</v>
      </c>
      <c r="C57" s="2" t="s">
        <v>259</v>
      </c>
      <c r="D57" s="12" t="s">
        <v>309</v>
      </c>
      <c r="E57" s="2" t="s">
        <v>31</v>
      </c>
      <c r="F57" s="2" t="s">
        <v>60</v>
      </c>
      <c r="G57" s="2" t="s">
        <v>243</v>
      </c>
      <c r="H57" s="1" t="s">
        <v>33</v>
      </c>
      <c r="I57" s="9" t="s">
        <v>244</v>
      </c>
      <c r="J57" s="13" t="s">
        <v>245</v>
      </c>
      <c r="K57" s="2" t="s">
        <v>34</v>
      </c>
      <c r="L57" s="11" t="s">
        <v>250</v>
      </c>
      <c r="M57" s="16">
        <v>27285129</v>
      </c>
      <c r="N57" s="16">
        <v>27285129</v>
      </c>
      <c r="O57" s="20">
        <v>0</v>
      </c>
      <c r="P57" s="33">
        <v>45589</v>
      </c>
      <c r="Q57" s="33">
        <v>45594</v>
      </c>
      <c r="R57" s="29">
        <v>45597</v>
      </c>
      <c r="S57" s="26">
        <v>5</v>
      </c>
      <c r="T57" s="26">
        <f t="shared" si="0"/>
        <v>141.6</v>
      </c>
      <c r="U57" s="10">
        <v>146.6</v>
      </c>
      <c r="V57" s="26">
        <v>399.99</v>
      </c>
      <c r="W57" s="13">
        <v>17</v>
      </c>
      <c r="X57" s="46" t="s">
        <v>305</v>
      </c>
      <c r="Y57" s="13" t="s">
        <v>302</v>
      </c>
      <c r="Z57" s="17" t="s">
        <v>64</v>
      </c>
      <c r="AA57" s="17" t="s">
        <v>69</v>
      </c>
      <c r="AB57" s="5" t="s">
        <v>76</v>
      </c>
      <c r="AC57" s="19" t="s">
        <v>309</v>
      </c>
      <c r="AD57" s="26">
        <v>224</v>
      </c>
      <c r="AE57" s="19" t="s">
        <v>309</v>
      </c>
    </row>
    <row r="58" spans="1:31" ht="14.5" x14ac:dyDescent="0.35">
      <c r="A58" s="1">
        <v>57</v>
      </c>
      <c r="B58" s="2" t="s">
        <v>238</v>
      </c>
      <c r="C58" s="2" t="s">
        <v>260</v>
      </c>
      <c r="D58" s="12" t="s">
        <v>309</v>
      </c>
      <c r="E58" s="2" t="s">
        <v>31</v>
      </c>
      <c r="F58" s="2" t="s">
        <v>61</v>
      </c>
      <c r="G58" s="2" t="s">
        <v>243</v>
      </c>
      <c r="H58" s="1" t="s">
        <v>33</v>
      </c>
      <c r="I58" s="9" t="s">
        <v>246</v>
      </c>
      <c r="J58" s="13" t="s">
        <v>195</v>
      </c>
      <c r="K58" s="2" t="s">
        <v>34</v>
      </c>
      <c r="L58" s="11" t="s">
        <v>251</v>
      </c>
      <c r="M58" s="16">
        <v>1019000</v>
      </c>
      <c r="N58" s="16">
        <v>1019000</v>
      </c>
      <c r="O58" s="20">
        <v>0</v>
      </c>
      <c r="P58" s="33">
        <v>45603</v>
      </c>
      <c r="Q58" s="33">
        <v>45607</v>
      </c>
      <c r="R58" s="29">
        <v>45610</v>
      </c>
      <c r="S58" s="26">
        <v>10</v>
      </c>
      <c r="T58" s="26">
        <f t="shared" si="0"/>
        <v>147</v>
      </c>
      <c r="U58" s="10">
        <v>157</v>
      </c>
      <c r="V58" s="26">
        <v>15.99</v>
      </c>
      <c r="W58" s="13">
        <v>15</v>
      </c>
      <c r="X58" s="46" t="s">
        <v>306</v>
      </c>
      <c r="Y58" s="13" t="s">
        <v>196</v>
      </c>
      <c r="Z58" s="17" t="s">
        <v>63</v>
      </c>
      <c r="AA58" s="17" t="s">
        <v>36</v>
      </c>
      <c r="AB58" s="5" t="s">
        <v>256</v>
      </c>
      <c r="AC58" s="19" t="s">
        <v>309</v>
      </c>
      <c r="AD58" s="26">
        <v>7.6</v>
      </c>
      <c r="AE58" s="19" t="s">
        <v>309</v>
      </c>
    </row>
    <row r="59" spans="1:31" ht="29" x14ac:dyDescent="0.35">
      <c r="A59" s="1">
        <v>58</v>
      </c>
      <c r="B59" s="2" t="s">
        <v>239</v>
      </c>
      <c r="C59" s="2" t="s">
        <v>261</v>
      </c>
      <c r="D59" s="12" t="s">
        <v>309</v>
      </c>
      <c r="E59" s="2" t="s">
        <v>31</v>
      </c>
      <c r="F59" s="2" t="s">
        <v>60</v>
      </c>
      <c r="G59" s="2" t="s">
        <v>243</v>
      </c>
      <c r="H59" s="1" t="s">
        <v>33</v>
      </c>
      <c r="I59" s="9" t="s">
        <v>205</v>
      </c>
      <c r="J59" s="13" t="s">
        <v>197</v>
      </c>
      <c r="K59" s="2" t="s">
        <v>34</v>
      </c>
      <c r="L59" s="11" t="s">
        <v>252</v>
      </c>
      <c r="M59" s="16">
        <v>132743362</v>
      </c>
      <c r="N59" s="16">
        <v>132743362</v>
      </c>
      <c r="O59" s="20">
        <v>0</v>
      </c>
      <c r="P59" s="33">
        <v>45609</v>
      </c>
      <c r="Q59" s="33">
        <v>45615</v>
      </c>
      <c r="R59" s="29">
        <v>45618</v>
      </c>
      <c r="S59" s="26">
        <v>2</v>
      </c>
      <c r="T59" s="26">
        <f t="shared" si="0"/>
        <v>563</v>
      </c>
      <c r="U59" s="10">
        <v>565</v>
      </c>
      <c r="V59" s="26">
        <v>7499.99</v>
      </c>
      <c r="W59" s="13">
        <v>174</v>
      </c>
      <c r="X59" s="46" t="s">
        <v>307</v>
      </c>
      <c r="Y59" s="13" t="s">
        <v>303</v>
      </c>
      <c r="Z59" s="17" t="s">
        <v>68</v>
      </c>
      <c r="AA59" s="17" t="s">
        <v>70</v>
      </c>
      <c r="AB59" s="5" t="s">
        <v>257</v>
      </c>
      <c r="AC59" s="19" t="s">
        <v>309</v>
      </c>
      <c r="AD59" s="26">
        <v>610</v>
      </c>
      <c r="AE59" s="19" t="s">
        <v>309</v>
      </c>
    </row>
    <row r="60" spans="1:31" ht="14.5" x14ac:dyDescent="0.35">
      <c r="A60" s="1">
        <v>59</v>
      </c>
      <c r="B60" s="2" t="s">
        <v>240</v>
      </c>
      <c r="C60" s="2" t="s">
        <v>262</v>
      </c>
      <c r="D60" s="12" t="s">
        <v>309</v>
      </c>
      <c r="E60" s="2" t="s">
        <v>31</v>
      </c>
      <c r="F60" s="2" t="s">
        <v>60</v>
      </c>
      <c r="G60" s="2" t="s">
        <v>243</v>
      </c>
      <c r="H60" s="1" t="s">
        <v>33</v>
      </c>
      <c r="I60" s="9" t="s">
        <v>247</v>
      </c>
      <c r="J60" s="13" t="s">
        <v>204</v>
      </c>
      <c r="K60" s="2" t="s">
        <v>34</v>
      </c>
      <c r="L60" s="11" t="s">
        <v>253</v>
      </c>
      <c r="M60" s="16">
        <v>9049773</v>
      </c>
      <c r="N60" s="16">
        <v>9049773</v>
      </c>
      <c r="O60" s="20">
        <v>0</v>
      </c>
      <c r="P60" s="33">
        <v>45602</v>
      </c>
      <c r="Q60" s="33">
        <v>45607</v>
      </c>
      <c r="R60" s="29">
        <v>45610</v>
      </c>
      <c r="S60" s="26">
        <v>5</v>
      </c>
      <c r="T60" s="26">
        <f t="shared" si="0"/>
        <v>1100</v>
      </c>
      <c r="U60" s="10">
        <v>1105</v>
      </c>
      <c r="V60" s="13">
        <v>999.99991650000004</v>
      </c>
      <c r="W60" s="13">
        <v>47</v>
      </c>
      <c r="X60" s="46" t="s">
        <v>308</v>
      </c>
      <c r="Y60" s="13" t="s">
        <v>196</v>
      </c>
      <c r="Z60" s="17" t="s">
        <v>63</v>
      </c>
      <c r="AA60" s="17" t="s">
        <v>36</v>
      </c>
      <c r="AB60" s="5" t="s">
        <v>78</v>
      </c>
      <c r="AC60" s="19" t="s">
        <v>309</v>
      </c>
      <c r="AD60" s="26">
        <v>260.3</v>
      </c>
      <c r="AE60" s="19" t="s">
        <v>309</v>
      </c>
    </row>
    <row r="61" spans="1:31" ht="14.5" x14ac:dyDescent="0.35">
      <c r="A61" s="1">
        <v>60</v>
      </c>
      <c r="B61" s="2" t="s">
        <v>241</v>
      </c>
      <c r="C61" s="2" t="s">
        <v>263</v>
      </c>
      <c r="D61" s="12" t="s">
        <v>309</v>
      </c>
      <c r="E61" s="2" t="s">
        <v>31</v>
      </c>
      <c r="F61" s="2" t="s">
        <v>60</v>
      </c>
      <c r="G61" s="2" t="s">
        <v>243</v>
      </c>
      <c r="H61" s="1" t="s">
        <v>33</v>
      </c>
      <c r="I61" s="9" t="s">
        <v>248</v>
      </c>
      <c r="J61" s="13" t="s">
        <v>245</v>
      </c>
      <c r="K61" s="2" t="s">
        <v>34</v>
      </c>
      <c r="L61" s="11" t="s">
        <v>254</v>
      </c>
      <c r="M61" s="16">
        <v>22211253</v>
      </c>
      <c r="N61" s="16">
        <v>22211253</v>
      </c>
      <c r="O61" s="20">
        <v>0</v>
      </c>
      <c r="P61" s="33">
        <v>45589</v>
      </c>
      <c r="Q61" s="33">
        <v>45594</v>
      </c>
      <c r="R61" s="29">
        <v>45597</v>
      </c>
      <c r="S61" s="26">
        <v>1</v>
      </c>
      <c r="T61" s="26">
        <f t="shared" si="0"/>
        <v>1012</v>
      </c>
      <c r="U61" s="10">
        <v>1013</v>
      </c>
      <c r="V61" s="13">
        <v>2249.9999289000002</v>
      </c>
      <c r="W61" s="13">
        <v>55</v>
      </c>
      <c r="X61" s="46" t="s">
        <v>308</v>
      </c>
      <c r="Y61" s="13" t="s">
        <v>304</v>
      </c>
      <c r="Z61" s="17" t="s">
        <v>63</v>
      </c>
      <c r="AA61" s="17" t="s">
        <v>36</v>
      </c>
      <c r="AB61" s="5" t="s">
        <v>258</v>
      </c>
      <c r="AC61" s="19" t="s">
        <v>309</v>
      </c>
      <c r="AD61" s="26">
        <v>444</v>
      </c>
      <c r="AE61" s="19" t="s">
        <v>309</v>
      </c>
    </row>
    <row r="62" spans="1:31" ht="14.5" x14ac:dyDescent="0.35">
      <c r="A62" s="1">
        <v>61</v>
      </c>
      <c r="B62" s="2" t="s">
        <v>242</v>
      </c>
      <c r="C62" s="2" t="s">
        <v>264</v>
      </c>
      <c r="D62" s="12" t="s">
        <v>309</v>
      </c>
      <c r="E62" s="2" t="s">
        <v>31</v>
      </c>
      <c r="F62" s="2" t="s">
        <v>61</v>
      </c>
      <c r="G62" s="2" t="s">
        <v>243</v>
      </c>
      <c r="H62" s="1" t="s">
        <v>33</v>
      </c>
      <c r="I62" s="9" t="s">
        <v>249</v>
      </c>
      <c r="J62" s="13" t="s">
        <v>245</v>
      </c>
      <c r="K62" s="2" t="s">
        <v>34</v>
      </c>
      <c r="L62" s="11" t="s">
        <v>255</v>
      </c>
      <c r="M62" s="16">
        <v>500000</v>
      </c>
      <c r="N62" s="16">
        <v>500000</v>
      </c>
      <c r="O62" s="20">
        <v>0</v>
      </c>
      <c r="P62" s="33">
        <v>45593</v>
      </c>
      <c r="Q62" s="33">
        <v>45594</v>
      </c>
      <c r="R62" s="29">
        <v>45601</v>
      </c>
      <c r="S62" s="26">
        <v>10</v>
      </c>
      <c r="T62" s="26">
        <f t="shared" si="0"/>
        <v>471</v>
      </c>
      <c r="U62" s="10">
        <v>481</v>
      </c>
      <c r="V62" s="26">
        <v>24.05</v>
      </c>
      <c r="W62" s="13">
        <v>6</v>
      </c>
      <c r="X62" s="46" t="s">
        <v>306</v>
      </c>
      <c r="Y62" s="13" t="s">
        <v>304</v>
      </c>
      <c r="Z62" s="17" t="s">
        <v>231</v>
      </c>
      <c r="AA62" s="17" t="s">
        <v>36</v>
      </c>
      <c r="AB62" s="5" t="s">
        <v>76</v>
      </c>
      <c r="AC62" s="19" t="s">
        <v>309</v>
      </c>
      <c r="AD62" s="26">
        <v>2</v>
      </c>
      <c r="AE62" s="19" t="s">
        <v>309</v>
      </c>
    </row>
    <row r="63" spans="1:31" ht="14.5" x14ac:dyDescent="0.35">
      <c r="A63" s="1">
        <v>62</v>
      </c>
      <c r="B63" s="2" t="s">
        <v>295</v>
      </c>
      <c r="C63" s="2" t="s">
        <v>294</v>
      </c>
      <c r="D63" s="12" t="s">
        <v>309</v>
      </c>
      <c r="E63" s="2" t="s">
        <v>31</v>
      </c>
      <c r="F63" s="2" t="s">
        <v>61</v>
      </c>
      <c r="G63" s="2" t="s">
        <v>265</v>
      </c>
      <c r="H63" s="1" t="s">
        <v>33</v>
      </c>
      <c r="I63" s="9" t="s">
        <v>34</v>
      </c>
      <c r="J63" s="26" t="s">
        <v>34</v>
      </c>
      <c r="K63" s="40" t="s">
        <v>92</v>
      </c>
      <c r="L63" s="41" t="s">
        <v>34</v>
      </c>
      <c r="M63" s="16">
        <v>147966925</v>
      </c>
      <c r="N63" s="16">
        <v>147966925</v>
      </c>
      <c r="O63" s="20">
        <v>0</v>
      </c>
      <c r="P63" s="33">
        <v>45576</v>
      </c>
      <c r="Q63" s="33">
        <v>45586</v>
      </c>
      <c r="R63" s="29">
        <v>45597</v>
      </c>
      <c r="S63" s="26">
        <v>1</v>
      </c>
      <c r="T63" s="26">
        <f t="shared" si="0"/>
        <v>1</v>
      </c>
      <c r="U63" s="10">
        <v>2</v>
      </c>
      <c r="V63" s="26">
        <v>29.59</v>
      </c>
      <c r="W63" s="26" t="s">
        <v>34</v>
      </c>
      <c r="X63" s="17" t="s">
        <v>34</v>
      </c>
      <c r="Y63" s="33">
        <v>45529</v>
      </c>
      <c r="Z63" s="17" t="s">
        <v>63</v>
      </c>
      <c r="AA63" s="17" t="s">
        <v>36</v>
      </c>
      <c r="AB63" s="7" t="s">
        <v>222</v>
      </c>
      <c r="AC63" s="19" t="s">
        <v>309</v>
      </c>
      <c r="AD63" s="26">
        <v>6.9</v>
      </c>
      <c r="AE63" s="19" t="s">
        <v>309</v>
      </c>
    </row>
    <row r="64" spans="1:31" ht="14.5" x14ac:dyDescent="0.35">
      <c r="A64" s="1">
        <v>63</v>
      </c>
      <c r="B64" s="2" t="s">
        <v>296</v>
      </c>
      <c r="C64" s="2" t="s">
        <v>300</v>
      </c>
      <c r="D64" s="12" t="s">
        <v>309</v>
      </c>
      <c r="E64" s="2" t="s">
        <v>31</v>
      </c>
      <c r="F64" s="2" t="s">
        <v>60</v>
      </c>
      <c r="G64" s="2" t="s">
        <v>265</v>
      </c>
      <c r="H64" s="1" t="s">
        <v>33</v>
      </c>
      <c r="I64" s="9" t="s">
        <v>34</v>
      </c>
      <c r="J64" s="26" t="s">
        <v>34</v>
      </c>
      <c r="K64" s="2" t="s">
        <v>35</v>
      </c>
      <c r="L64" s="2" t="s">
        <v>253</v>
      </c>
      <c r="M64" s="16">
        <v>39857413</v>
      </c>
      <c r="N64" s="16">
        <v>39857413</v>
      </c>
      <c r="O64" s="20">
        <v>0</v>
      </c>
      <c r="P64" s="33">
        <v>45580</v>
      </c>
      <c r="Q64" s="33">
        <v>45588</v>
      </c>
      <c r="R64" s="29">
        <v>45607</v>
      </c>
      <c r="S64" s="26">
        <v>1</v>
      </c>
      <c r="T64" s="26">
        <f t="shared" si="0"/>
        <v>49</v>
      </c>
      <c r="U64" s="10">
        <v>50</v>
      </c>
      <c r="V64" s="26">
        <v>199.28</v>
      </c>
      <c r="W64" s="26" t="s">
        <v>34</v>
      </c>
      <c r="X64" s="17" t="s">
        <v>34</v>
      </c>
      <c r="Y64" s="33">
        <v>45595</v>
      </c>
      <c r="Z64" s="17" t="s">
        <v>299</v>
      </c>
      <c r="AA64" s="17" t="s">
        <v>69</v>
      </c>
      <c r="AB64" s="47" t="s">
        <v>258</v>
      </c>
      <c r="AC64" s="19" t="s">
        <v>309</v>
      </c>
      <c r="AD64" s="26">
        <v>53.88</v>
      </c>
      <c r="AE64" s="19" t="s">
        <v>309</v>
      </c>
    </row>
    <row r="65" spans="1:31" ht="14.5" x14ac:dyDescent="0.35">
      <c r="A65" s="1">
        <v>64</v>
      </c>
      <c r="B65" s="2" t="s">
        <v>297</v>
      </c>
      <c r="C65" s="2" t="s">
        <v>301</v>
      </c>
      <c r="D65" s="12" t="s">
        <v>309</v>
      </c>
      <c r="E65" s="2" t="s">
        <v>31</v>
      </c>
      <c r="F65" s="2" t="s">
        <v>298</v>
      </c>
      <c r="G65" s="2" t="s">
        <v>265</v>
      </c>
      <c r="H65" s="1" t="s">
        <v>33</v>
      </c>
      <c r="I65" s="9" t="s">
        <v>34</v>
      </c>
      <c r="J65" s="26" t="s">
        <v>34</v>
      </c>
      <c r="K65" s="2" t="s">
        <v>94</v>
      </c>
      <c r="L65" s="2" t="s">
        <v>34</v>
      </c>
      <c r="M65" s="16">
        <v>549072</v>
      </c>
      <c r="N65" s="16">
        <v>549072</v>
      </c>
      <c r="O65" s="20">
        <v>0</v>
      </c>
      <c r="P65" s="33">
        <v>45576</v>
      </c>
      <c r="Q65" s="33">
        <v>45590</v>
      </c>
      <c r="R65" s="29">
        <v>45625</v>
      </c>
      <c r="S65" s="26">
        <v>10</v>
      </c>
      <c r="T65" s="26">
        <f t="shared" si="0"/>
        <v>880</v>
      </c>
      <c r="U65" s="10">
        <v>890</v>
      </c>
      <c r="V65" s="26">
        <v>48.86</v>
      </c>
      <c r="W65" s="26" t="s">
        <v>34</v>
      </c>
      <c r="X65" s="17" t="s">
        <v>34</v>
      </c>
      <c r="Y65" s="33">
        <v>45600</v>
      </c>
      <c r="Z65" s="17" t="s">
        <v>231</v>
      </c>
      <c r="AA65" s="17" t="s">
        <v>36</v>
      </c>
      <c r="AB65" s="47" t="s">
        <v>72</v>
      </c>
      <c r="AC65" s="19" t="s">
        <v>309</v>
      </c>
      <c r="AD65" s="26">
        <v>7.5</v>
      </c>
      <c r="AE65" s="19" t="s">
        <v>309</v>
      </c>
    </row>
    <row r="66" spans="1:31" ht="14.5" x14ac:dyDescent="0.35">
      <c r="B66" s="37"/>
      <c r="U66" s="39"/>
    </row>
    <row r="67" spans="1:31" ht="14.5" x14ac:dyDescent="0.35">
      <c r="B67" s="37"/>
    </row>
  </sheetData>
  <pageMargins left="0.7" right="0.7" top="0.75" bottom="0.75" header="0.3" footer="0.3"/>
  <pageSetup orientation="portrait" r:id="rId1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 Shetty (LISCO - OPS)</dc:creator>
  <cp:lastModifiedBy>Priyadharshini Enamala Vamshi (PSS)</cp:lastModifiedBy>
  <dcterms:created xsi:type="dcterms:W3CDTF">2024-05-03T05:35:00Z</dcterms:created>
  <dcterms:modified xsi:type="dcterms:W3CDTF">2025-01-14T06:06:37Z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2024-05-03T05:36:01Z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9d067189-ae04-4d36-bc82-6adf9f656254</vt:lpwstr>
  </property>
  <property fmtid="{D5CDD505-2E9C-101B-9397-08002B2CF9AE}" pid="8" name="MSIP_Label_305f50f5-e953-4c63-867b-388561f41989_ContentBits">
    <vt:lpwstr>2</vt:lpwstr>
  </property>
</Properties>
</file>