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Website Updates/Primary Markets Website Update/"/>
    </mc:Choice>
  </mc:AlternateContent>
  <xr:revisionPtr revIDLastSave="154" documentId="13_ncr:1_{F01DAA22-8E5C-4682-A1C9-F2031942C2B8}" xr6:coauthVersionLast="47" xr6:coauthVersionMax="47" xr10:uidLastSave="{F8D38F4A-3C0D-452E-A0FD-8C25CEA7131F}"/>
  <bookViews>
    <workbookView xWindow="-120" yWindow="-120" windowWidth="29040" windowHeight="15720" tabRatio="511" xr2:uid="{00000000-000D-0000-FFFF-FFFF00000000}"/>
  </bookViews>
  <sheets>
    <sheet name="May2025" sheetId="2" r:id="rId1"/>
  </sheets>
  <definedNames>
    <definedName name="_xlnm._FilterDatabase" localSheetId="0" hidden="1">'May2025'!$A$1:$AG$83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U79" i="2" l="1"/>
  <c r="U13" i="2"/>
  <c r="U14" i="2"/>
  <c r="U15" i="2"/>
  <c r="U16" i="2"/>
  <c r="U17" i="2"/>
  <c r="U18" i="2"/>
  <c r="U19" i="2"/>
  <c r="U20" i="2"/>
  <c r="U21" i="2"/>
  <c r="U22" i="2"/>
  <c r="U23" i="2"/>
  <c r="U24" i="2"/>
  <c r="U25" i="2"/>
  <c r="U26" i="2"/>
  <c r="U27" i="2"/>
  <c r="U28" i="2"/>
  <c r="U29" i="2"/>
  <c r="U30" i="2"/>
  <c r="U31" i="2"/>
  <c r="U32" i="2"/>
  <c r="U33" i="2"/>
  <c r="U34" i="2"/>
  <c r="U35" i="2"/>
  <c r="U36" i="2"/>
  <c r="U37" i="2"/>
  <c r="U38" i="2"/>
  <c r="U39" i="2"/>
  <c r="U40" i="2"/>
  <c r="U41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55" i="2"/>
  <c r="U56" i="2"/>
  <c r="U57" i="2"/>
  <c r="U58" i="2"/>
  <c r="U59" i="2"/>
  <c r="U60" i="2"/>
  <c r="U61" i="2"/>
  <c r="U62" i="2"/>
  <c r="U63" i="2"/>
  <c r="U64" i="2"/>
  <c r="U65" i="2"/>
  <c r="U66" i="2"/>
  <c r="U67" i="2"/>
  <c r="U68" i="2"/>
  <c r="U69" i="2"/>
  <c r="U70" i="2"/>
  <c r="U71" i="2"/>
  <c r="U72" i="2"/>
  <c r="U73" i="2"/>
  <c r="U74" i="2"/>
  <c r="U75" i="2"/>
  <c r="U76" i="2"/>
  <c r="U77" i="2"/>
  <c r="U78" i="2"/>
  <c r="U12" i="2"/>
  <c r="A12" i="2" l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U11" i="2" l="1"/>
</calcChain>
</file>

<file path=xl/sharedStrings.xml><?xml version="1.0" encoding="utf-8"?>
<sst xmlns="http://schemas.openxmlformats.org/spreadsheetml/2006/main" count="909" uniqueCount="359">
  <si>
    <t>LTP</t>
  </si>
  <si>
    <t>Company_Name</t>
  </si>
  <si>
    <t>Isin_Number</t>
  </si>
  <si>
    <t>Isin_Descriptor</t>
  </si>
  <si>
    <t>Sector</t>
  </si>
  <si>
    <t>Exchange</t>
  </si>
  <si>
    <t>Issue_Type</t>
  </si>
  <si>
    <t>Relevant_Date</t>
  </si>
  <si>
    <t>Name Of The Registrar</t>
  </si>
  <si>
    <t>Merchant_Banker_Name</t>
  </si>
  <si>
    <t>Total_Issue_Size</t>
  </si>
  <si>
    <t>Fresh_Issue_Size</t>
  </si>
  <si>
    <t>Offer_For_Sale</t>
  </si>
  <si>
    <t>Issue_Open_Date</t>
  </si>
  <si>
    <t>Issue_Close_Date</t>
  </si>
  <si>
    <t>Listing_Date</t>
  </si>
  <si>
    <t>Face_Value</t>
  </si>
  <si>
    <t>Premium</t>
  </si>
  <si>
    <t>Issue_Price</t>
  </si>
  <si>
    <t>Issue_Size (In Crores)</t>
  </si>
  <si>
    <t>Region</t>
  </si>
  <si>
    <t>Industry</t>
  </si>
  <si>
    <t>Remark</t>
  </si>
  <si>
    <t>Instrument_Type</t>
  </si>
  <si>
    <t>No_of_Allottees</t>
  </si>
  <si>
    <t>Category_of_Allottees</t>
  </si>
  <si>
    <t>Issue Expense (Rs. In Million)</t>
  </si>
  <si>
    <t>Sr. No.</t>
  </si>
  <si>
    <t>Date_of_Shareholding_
Meeting</t>
  </si>
  <si>
    <t>IPO</t>
  </si>
  <si>
    <t>State</t>
  </si>
  <si>
    <t>NSE SME IPO</t>
  </si>
  <si>
    <t>Equity</t>
  </si>
  <si>
    <t>Maharashtra</t>
  </si>
  <si>
    <t>Western</t>
  </si>
  <si>
    <t>NSE</t>
  </si>
  <si>
    <t>Allotment Date</t>
  </si>
  <si>
    <t>West Bengal</t>
  </si>
  <si>
    <t>Gujarat</t>
  </si>
  <si>
    <t>Eastern</t>
  </si>
  <si>
    <t>Lakhs</t>
  </si>
  <si>
    <t>Karnataka</t>
  </si>
  <si>
    <t>Southern</t>
  </si>
  <si>
    <t>Private</t>
  </si>
  <si>
    <t>BSE/NSE</t>
  </si>
  <si>
    <t>2/3 Wheelers</t>
  </si>
  <si>
    <t>Pharmaceuticals</t>
  </si>
  <si>
    <t>Ather Energy Limited</t>
  </si>
  <si>
    <t>Iware Supplychain Services Limited</t>
  </si>
  <si>
    <t>Arunaya Organics Limited</t>
  </si>
  <si>
    <t>Virtual Galaxy Infotech Limited</t>
  </si>
  <si>
    <t>Integrity Infrabuild Developers Limited</t>
  </si>
  <si>
    <t>Accretion Pharmaceuticals Limited</t>
  </si>
  <si>
    <t>Borana Weaves Limited</t>
  </si>
  <si>
    <t>Belrise Industries Limited</t>
  </si>
  <si>
    <t>Dar Credit &amp; Capital Limited</t>
  </si>
  <si>
    <t>INE0LEZ01016</t>
  </si>
  <si>
    <t>INE1AII01014</t>
  </si>
  <si>
    <t>INE0TTG01017</t>
  </si>
  <si>
    <t>INE0VRH01015</t>
  </si>
  <si>
    <t>INE0YSH01017</t>
  </si>
  <si>
    <t>INE0T8T01010</t>
  </si>
  <si>
    <t>INE16SF01016</t>
  </si>
  <si>
    <t>INE894V01022</t>
  </si>
  <si>
    <t>INE04Q901010</t>
  </si>
  <si>
    <t>Logistics Solution Provider</t>
  </si>
  <si>
    <t>Dyes And Pigments</t>
  </si>
  <si>
    <t>Software Products</t>
  </si>
  <si>
    <t>Civil Construction</t>
  </si>
  <si>
    <t>Other Textile Products</t>
  </si>
  <si>
    <t>Auto Components &amp; Equipments</t>
  </si>
  <si>
    <t>Non Banking Financial Company (NBFC)</t>
  </si>
  <si>
    <t>MUFG Intime India Private Limited (Formerly Link Intime India Private Limited)</t>
  </si>
  <si>
    <t>KFin Technologies Limited</t>
  </si>
  <si>
    <t>BIGSHARE SERVICES PRIVATE LIMITED</t>
  </si>
  <si>
    <t>Maashitla Securities Private Limited</t>
  </si>
  <si>
    <t xml:space="preserve">Qualified Institutional Buyers, Non Institutional Investors, Market Maker and Retail Individual Investors </t>
  </si>
  <si>
    <t xml:space="preserve">Qualified Institutional Buyers, Non Institutional Investors, Eligible Employees and Retail Individual Investors </t>
  </si>
  <si>
    <t xml:space="preserve">Non Institutional Investors, Market Maker and Retail Individual Investors </t>
  </si>
  <si>
    <t xml:space="preserve">Qualified Institutional Buyers, Non Institutional Investors and Retail Individual Investors </t>
  </si>
  <si>
    <t>Axis Capital Limited, JM Financial Limited, HSBC Securities &amp; Capital Markets (India) Private Limited, Nomura Financial Advisory And Securities (India) Pvt limited</t>
  </si>
  <si>
    <t>Getfive Advisors Private Limited</t>
  </si>
  <si>
    <t>Unistone Capital Private Limited</t>
  </si>
  <si>
    <t>Smart Horizon Capital Advisors Private Limited</t>
  </si>
  <si>
    <t>Aryaman Financial Services Limited</t>
  </si>
  <si>
    <t>Jawa Capital Services Private Limited</t>
  </si>
  <si>
    <t>Beeline Capital Advisors Private Limited</t>
  </si>
  <si>
    <t>Axis Capital Limited, HSBC Securities &amp; Capital Markets (India) Private Limited, SBI Capital Markets Limited, Jefferies India Private Limited</t>
  </si>
  <si>
    <t>GYR Capital Advisors Private Limited</t>
  </si>
  <si>
    <t>Genesys International Corporation Limited</t>
  </si>
  <si>
    <t>Symbol</t>
  </si>
  <si>
    <t>INE727B01026</t>
  </si>
  <si>
    <t>GENESYS</t>
  </si>
  <si>
    <t>QIP</t>
  </si>
  <si>
    <t>12-Mar-2025</t>
  </si>
  <si>
    <t>14-May-2025</t>
  </si>
  <si>
    <t>Elara Capital (India) Private Limited</t>
  </si>
  <si>
    <t>Public Holding Institutions Foreign Portfolio InvestorsPublic Holding Non-Institutions NBFCs registered with RBI</t>
  </si>
  <si>
    <t>17-May-2025</t>
  </si>
  <si>
    <t>IT Enabled Services</t>
  </si>
  <si>
    <t>Vardhman Polytex Limited</t>
  </si>
  <si>
    <t>MSP Steel &amp; Power Limited</t>
  </si>
  <si>
    <t>Veranda Learning Solutions Limited</t>
  </si>
  <si>
    <t>Imagicaaworld Entertainment Limited</t>
  </si>
  <si>
    <t>Surani Steel Tubes Limited</t>
  </si>
  <si>
    <t>AVG Logistics Limited</t>
  </si>
  <si>
    <t>One Point One Solutions Limited</t>
  </si>
  <si>
    <t>Esconet Technologies Limited</t>
  </si>
  <si>
    <t>Z-Tech (India) Limited</t>
  </si>
  <si>
    <t>Zota Health Care LImited</t>
  </si>
  <si>
    <t>Embassy Developments Limited</t>
  </si>
  <si>
    <t>Ind-Swift Laboratories Limited</t>
  </si>
  <si>
    <t>Mufin Green Finance Limited</t>
  </si>
  <si>
    <t>Thomas Scott (India) Limited</t>
  </si>
  <si>
    <t>Allcargo Terminals Limited</t>
  </si>
  <si>
    <t>South West Pinnacle Exploration Limited</t>
  </si>
  <si>
    <t>Sonu Infratech Limited</t>
  </si>
  <si>
    <t>AGS Transact Technologies Limited</t>
  </si>
  <si>
    <t>Consolidated Construction Consortium Limited</t>
  </si>
  <si>
    <t>Simplex Infrastructures Limited</t>
  </si>
  <si>
    <t>Kanpur Plastipack Limited</t>
  </si>
  <si>
    <t>Yasho Industries Limited</t>
  </si>
  <si>
    <t>Anant Raj Limited</t>
  </si>
  <si>
    <t>Rushil Decor Limited</t>
  </si>
  <si>
    <t>Swaraj Suiting Limited</t>
  </si>
  <si>
    <t>Metropolis Healthcare Limited</t>
  </si>
  <si>
    <t>A B Cotspin India Limited</t>
  </si>
  <si>
    <t>Vintage Coffee And Beverages Limited</t>
  </si>
  <si>
    <t>BOROSIL RENEWABLES LIMITED</t>
  </si>
  <si>
    <t>MBL Infrastructure Limited</t>
  </si>
  <si>
    <t>C P S Shapers Limited</t>
  </si>
  <si>
    <t>Tarmat Limited</t>
  </si>
  <si>
    <t>Womancart Limited</t>
  </si>
  <si>
    <t>Khfm Hospitality And Facility Management Services Limited</t>
  </si>
  <si>
    <t>Celebrity Fashions Limited</t>
  </si>
  <si>
    <t>Dc Infotech And Communication Limited</t>
  </si>
  <si>
    <t>R.P.P. Infra Projects Limited</t>
  </si>
  <si>
    <t>Power &amp; Instrumentation (Gujarat) Limited</t>
  </si>
  <si>
    <t>Shera Energy Limited</t>
  </si>
  <si>
    <t>Indo Thai Securities Limited</t>
  </si>
  <si>
    <t>Tunwal E-Motors Limited</t>
  </si>
  <si>
    <t>Shree Karni Fabcom Limited</t>
  </si>
  <si>
    <t>Creative Newtech Limited</t>
  </si>
  <si>
    <t>Mangalam Worldwide Limited</t>
  </si>
  <si>
    <t>Hubtown Limited</t>
  </si>
  <si>
    <t>Servotech Renewable Power System Limited</t>
  </si>
  <si>
    <t>S J Logistics (India) Limited</t>
  </si>
  <si>
    <t>Mega Flex Plastics Limited</t>
  </si>
  <si>
    <t>Preferential</t>
  </si>
  <si>
    <t>VARDMNPOLY</t>
  </si>
  <si>
    <t>MSPL</t>
  </si>
  <si>
    <t>VERANDA</t>
  </si>
  <si>
    <t>IMAGICAA</t>
  </si>
  <si>
    <t>SURANI</t>
  </si>
  <si>
    <t>AVG</t>
  </si>
  <si>
    <t>ONEPOINT</t>
  </si>
  <si>
    <t>ESCONET</t>
  </si>
  <si>
    <t>ZTECH</t>
  </si>
  <si>
    <t>ZOTA</t>
  </si>
  <si>
    <t>EMBDL</t>
  </si>
  <si>
    <t>INDSWFTLAB</t>
  </si>
  <si>
    <t>MUFIN</t>
  </si>
  <si>
    <t>THOMASCOTT</t>
  </si>
  <si>
    <t>ATL</t>
  </si>
  <si>
    <t>SOUTHWEST</t>
  </si>
  <si>
    <t>SONUINFRA</t>
  </si>
  <si>
    <t>AGSTRA</t>
  </si>
  <si>
    <t>CCCL</t>
  </si>
  <si>
    <t>SIMPLEXINF</t>
  </si>
  <si>
    <t>KANPRPLA</t>
  </si>
  <si>
    <t>YASHO</t>
  </si>
  <si>
    <t>ANANTRAJ</t>
  </si>
  <si>
    <t>RUSHIL</t>
  </si>
  <si>
    <t>SWARAJ</t>
  </si>
  <si>
    <t>METROPOLIS</t>
  </si>
  <si>
    <t>ABCOTS</t>
  </si>
  <si>
    <t>VINCOFE</t>
  </si>
  <si>
    <t>BORORENEW</t>
  </si>
  <si>
    <t>MBLINFRA</t>
  </si>
  <si>
    <t>CPS</t>
  </si>
  <si>
    <t>TARMAT</t>
  </si>
  <si>
    <t>WOMANCART</t>
  </si>
  <si>
    <t>KHFM</t>
  </si>
  <si>
    <t>CELEBRITY</t>
  </si>
  <si>
    <t>DCI</t>
  </si>
  <si>
    <t>RPPINFRA</t>
  </si>
  <si>
    <t>PIGL</t>
  </si>
  <si>
    <t>SHERA</t>
  </si>
  <si>
    <t>INDOTHAI</t>
  </si>
  <si>
    <t>TUNWAL</t>
  </si>
  <si>
    <t>SHREEKARNI</t>
  </si>
  <si>
    <t>CREATIVE</t>
  </si>
  <si>
    <t>MWL</t>
  </si>
  <si>
    <t>HUBTOWN</t>
  </si>
  <si>
    <t>SERVOTECH</t>
  </si>
  <si>
    <t>SJLOGISTIC</t>
  </si>
  <si>
    <t>MEGAFLEX</t>
  </si>
  <si>
    <t>17-Jan-2025</t>
  </si>
  <si>
    <t>17-Sep-2024</t>
  </si>
  <si>
    <t>09-Jan-2025</t>
  </si>
  <si>
    <t>13-Mar-2025</t>
  </si>
  <si>
    <t>09-Jun-2023</t>
  </si>
  <si>
    <t>30-Jun-2023</t>
  </si>
  <si>
    <t>18-Jul-2024</t>
  </si>
  <si>
    <t>03-Feb-2025</t>
  </si>
  <si>
    <t>25-Jan-2025</t>
  </si>
  <si>
    <t>05-Feb-2025</t>
  </si>
  <si>
    <t>30-Apr-2024</t>
  </si>
  <si>
    <t>22-Jul-2024</t>
  </si>
  <si>
    <t>18-Aug-2022</t>
  </si>
  <si>
    <t>16-Jan-2025</t>
  </si>
  <si>
    <t>16-Feb-2025</t>
  </si>
  <si>
    <t>02-Jan-2025</t>
  </si>
  <si>
    <t>21-Mar-2025</t>
  </si>
  <si>
    <t>20-Sep-2024</t>
  </si>
  <si>
    <t>10-Jan-2025</t>
  </si>
  <si>
    <t>03-Dec-2024</t>
  </si>
  <si>
    <t>18-Nov-2023</t>
  </si>
  <si>
    <t>02-Jul-2023</t>
  </si>
  <si>
    <t>09-Feb-2025</t>
  </si>
  <si>
    <t>25-Sep-2023</t>
  </si>
  <si>
    <t>27-Sep-2023</t>
  </si>
  <si>
    <t>05-Mar-2025</t>
  </si>
  <si>
    <t>26-Dec-2024</t>
  </si>
  <si>
    <t>22-Mar-2024</t>
  </si>
  <si>
    <t>07-Jun-2024</t>
  </si>
  <si>
    <t>18-Mar-2024</t>
  </si>
  <si>
    <t>06-Mar-2025</t>
  </si>
  <si>
    <t>21-Dec-2023</t>
  </si>
  <si>
    <t>01-Feb-2023</t>
  </si>
  <si>
    <t>24-Aug-2024</t>
  </si>
  <si>
    <t>11-Nov-2024</t>
  </si>
  <si>
    <t>11-Oct-2024</t>
  </si>
  <si>
    <t>29-Mar-2025</t>
  </si>
  <si>
    <t>12-Feb-2025</t>
  </si>
  <si>
    <t>12-Jul-2023</t>
  </si>
  <si>
    <t>24-Mar-2023</t>
  </si>
  <si>
    <t>17-Dec-2023</t>
  </si>
  <si>
    <t>04-Oct-2024</t>
  </si>
  <si>
    <t>14-Jun-2024</t>
  </si>
  <si>
    <t>23-Sep-2017</t>
  </si>
  <si>
    <t>16-Aug-2024</t>
  </si>
  <si>
    <t>11-Feb-2025</t>
  </si>
  <si>
    <t>10-Dec-2024</t>
  </si>
  <si>
    <t>06-Jan-2025</t>
  </si>
  <si>
    <t>03-Jan-2025</t>
  </si>
  <si>
    <t>17-Dec-2024</t>
  </si>
  <si>
    <t>10-Feb-2025</t>
  </si>
  <si>
    <t>19-Feb-2025</t>
  </si>
  <si>
    <t>24-Feb-2025</t>
  </si>
  <si>
    <t>11-Dec-2024</t>
  </si>
  <si>
    <t>26-Nov-2024</t>
  </si>
  <si>
    <t>04-Feb-2025</t>
  </si>
  <si>
    <t>11-Sep-2024</t>
  </si>
  <si>
    <t>27-Feb-2025</t>
  </si>
  <si>
    <t>13-Jan-2025</t>
  </si>
  <si>
    <t>Warrants</t>
  </si>
  <si>
    <t>Debentures</t>
  </si>
  <si>
    <t>Promoter</t>
  </si>
  <si>
    <t>Non Promoter</t>
  </si>
  <si>
    <t>Promoter/Non promoter</t>
  </si>
  <si>
    <t>Non-promoter</t>
  </si>
  <si>
    <t>06-May-2025</t>
  </si>
  <si>
    <t>INE835A01029</t>
  </si>
  <si>
    <t>INE752G01015</t>
  </si>
  <si>
    <t>INE0IQ001011</t>
  </si>
  <si>
    <t>INE172N01012</t>
  </si>
  <si>
    <t>INE01ZJ01015</t>
  </si>
  <si>
    <t>INE680Z01018</t>
  </si>
  <si>
    <t>INE840Y01029</t>
  </si>
  <si>
    <t>INE0RQZ01017</t>
  </si>
  <si>
    <t>INE0ISZ01012</t>
  </si>
  <si>
    <t>INE358U01012</t>
  </si>
  <si>
    <t>INE069I01010</t>
  </si>
  <si>
    <t>INE915B01019</t>
  </si>
  <si>
    <t>INE08KJ01020</t>
  </si>
  <si>
    <t>INE480M01011</t>
  </si>
  <si>
    <t>INE0NN701020</t>
  </si>
  <si>
    <t>INE980Y01015</t>
  </si>
  <si>
    <t>INE0JZA01018</t>
  </si>
  <si>
    <t>INE583L01014</t>
  </si>
  <si>
    <t>INE429I01024</t>
  </si>
  <si>
    <t>INE059B01024</t>
  </si>
  <si>
    <t>INE694E01014</t>
  </si>
  <si>
    <t>INE616Z01012</t>
  </si>
  <si>
    <t>INE242C01024</t>
  </si>
  <si>
    <t>INE573K01025</t>
  </si>
  <si>
    <t>INE0GMR01016</t>
  </si>
  <si>
    <t>INE112L01020</t>
  </si>
  <si>
    <t>INE08PH01015</t>
  </si>
  <si>
    <t>INE498Q01014</t>
  </si>
  <si>
    <t>INE666D01022</t>
  </si>
  <si>
    <t>INE912H01013</t>
  </si>
  <si>
    <t>INE0QBU01012</t>
  </si>
  <si>
    <t>INE924H01018</t>
  </si>
  <si>
    <t>INE0Q9601016</t>
  </si>
  <si>
    <t>INE00UG01014</t>
  </si>
  <si>
    <t>INE185H01016</t>
  </si>
  <si>
    <t>INE0A1101019</t>
  </si>
  <si>
    <t>INE324L01013</t>
  </si>
  <si>
    <t>INE557Z01018</t>
  </si>
  <si>
    <t>INE0MM001019</t>
  </si>
  <si>
    <t>INE337M01013</t>
  </si>
  <si>
    <t>INE0OXV01027</t>
  </si>
  <si>
    <t>INE0S4Y01010</t>
  </si>
  <si>
    <t>INE985W01018</t>
  </si>
  <si>
    <t>INE0JYY01011</t>
  </si>
  <si>
    <t>INE703H01016</t>
  </si>
  <si>
    <t>INE782X01033</t>
  </si>
  <si>
    <t>INE0F3301020</t>
  </si>
  <si>
    <t>INE0G1D01014</t>
  </si>
  <si>
    <t>NSE/BSE</t>
  </si>
  <si>
    <t>Iron &amp; Steel Products</t>
  </si>
  <si>
    <t>Amusement Parks/ Other Recreation</t>
  </si>
  <si>
    <t>E-Learning</t>
  </si>
  <si>
    <t>Business Process Outsourcing (BPO)/ Knowledge Process Outsourcing (KPO)</t>
  </si>
  <si>
    <t>Waste Management</t>
  </si>
  <si>
    <t>Computers Hardware &amp; Equipments</t>
  </si>
  <si>
    <t>Residential, Commercial Projects</t>
  </si>
  <si>
    <t>Diversified Commercial Services</t>
  </si>
  <si>
    <t>Garments &amp; Apparels</t>
  </si>
  <si>
    <t>Port &amp; Port services</t>
  </si>
  <si>
    <t>Financial Technology (Fintech)</t>
  </si>
  <si>
    <t>Packaging</t>
  </si>
  <si>
    <t>Specialty Chemicals</t>
  </si>
  <si>
    <t>Plywood Boards/ Laminates</t>
  </si>
  <si>
    <t>Healthcare Service Provider</t>
  </si>
  <si>
    <t>Trading &amp; Distributors</t>
  </si>
  <si>
    <t>Glass - Industrial</t>
  </si>
  <si>
    <t>E-Retail/ E-Commerce</t>
  </si>
  <si>
    <t>Computers - Software &amp; Consulting</t>
  </si>
  <si>
    <t>Other Electrical Equipment</t>
  </si>
  <si>
    <t>Aluminium, Copper &amp; Zinc Products</t>
  </si>
  <si>
    <t>Stockbroking &amp; Allied</t>
  </si>
  <si>
    <t>29.898 </t>
  </si>
  <si>
    <t>A B Infrabuild Limited</t>
  </si>
  <si>
    <t>Fusion Finance Limited</t>
  </si>
  <si>
    <t>Max India Limited</t>
  </si>
  <si>
    <t>Bodhi Tree Multimedia Limited</t>
  </si>
  <si>
    <t>Rights</t>
  </si>
  <si>
    <t>INE00YB01017</t>
  </si>
  <si>
    <t>INE139R01012</t>
  </si>
  <si>
    <t>INE0CG601016</t>
  </si>
  <si>
    <t>INE0EEJ01023</t>
  </si>
  <si>
    <t>ABINFRA</t>
  </si>
  <si>
    <t>FUSION</t>
  </si>
  <si>
    <t>MAXIND</t>
  </si>
  <si>
    <t>BTML</t>
  </si>
  <si>
    <t xml:space="preserve">Equity </t>
  </si>
  <si>
    <t>Microfinance Institutions</t>
  </si>
  <si>
    <t>HEALTHCARE SERVICE PROVIDERS</t>
  </si>
  <si>
    <t>Digital Entertainment</t>
  </si>
  <si>
    <t>NA</t>
  </si>
  <si>
    <t>IIFL Capital Services Limited</t>
  </si>
  <si>
    <t>MUFG Intime India Private Limited</t>
  </si>
  <si>
    <t>New Delhi</t>
  </si>
  <si>
    <t>Northern</t>
  </si>
  <si>
    <t>Bigshare Services Private Limited</t>
  </si>
  <si>
    <t>MAS Services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</si>
</sst>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_-* #,##0.00_-;\-* #,##0.00_-;_-* \-??_-;_-@_-"/>
    <numFmt numFmtId="165" formatCode="0.0"/>
    <numFmt numFmtId="166" formatCode="_(* #,##0.00_);_(* \(#,##0.00\);_(* \-??_);_(@_)"/>
    <numFmt numFmtId="167" formatCode="0.00_);\(0.00\)"/>
    <numFmt numFmtId="168" formatCode="[&gt;=10000000]#.###\,##\,##0;[&gt;=100000]#.###\,##0;##,##0.0"/>
    <numFmt numFmtId="169" formatCode="[$-409]d/mmm/yyyy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</font>
    <font>
      <u/>
      <sz val="11"/>
      <color indexed="12"/>
      <name val="Calibri"/>
      <family val="2"/>
    </font>
    <font>
      <sz val="10"/>
      <name val="Arial"/>
      <family val="2"/>
    </font>
    <font>
      <sz val="10"/>
      <color indexed="8"/>
      <name val="Garamond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color theme="1" tint="4.9989318521683403E-2"/>
      <name val="Times New Roman"/>
      <family val="1"/>
    </font>
    <font>
      <sz val="11"/>
      <color theme="1" tint="4.9989318521683403E-2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8">
    <xf numFmtId="0" fontId="0" fillId="0" borderId="0"/>
    <xf numFmtId="0" fontId="1" fillId="0" borderId="0"/>
    <xf numFmtId="0" fontId="2" fillId="0" borderId="0"/>
    <xf numFmtId="165" fontId="6" fillId="0" borderId="0" applyFill="0" applyBorder="0" applyAlignment="0" applyProtection="0"/>
    <xf numFmtId="165" fontId="6" fillId="0" borderId="0" applyFill="0" applyBorder="0" applyAlignment="0" applyProtection="0"/>
    <xf numFmtId="165" fontId="6" fillId="0" borderId="0" applyFill="0" applyBorder="0" applyAlignment="0" applyProtection="0"/>
    <xf numFmtId="165" fontId="6" fillId="0" borderId="0" applyFill="0" applyBorder="0" applyAlignment="0" applyProtection="0"/>
    <xf numFmtId="164" fontId="2" fillId="0" borderId="0" applyFill="0" applyBorder="0" applyAlignment="0" applyProtection="0"/>
    <xf numFmtId="166" fontId="6" fillId="0" borderId="0" applyFill="0" applyBorder="0" applyAlignment="0" applyProtection="0"/>
    <xf numFmtId="165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167" fontId="6" fillId="0" borderId="0" applyFill="0" applyBorder="0" applyAlignment="0" applyProtection="0"/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65" fontId="3" fillId="0" borderId="0">
      <alignment horizontal="right"/>
    </xf>
    <xf numFmtId="167" fontId="3" fillId="0" borderId="0">
      <alignment horizontal="right"/>
    </xf>
    <xf numFmtId="167" fontId="3" fillId="0" borderId="0">
      <alignment horizontal="right"/>
    </xf>
    <xf numFmtId="165" fontId="3" fillId="0" borderId="0">
      <alignment horizontal="right"/>
    </xf>
    <xf numFmtId="168" fontId="3" fillId="0" borderId="0">
      <alignment horizontal="right"/>
    </xf>
    <xf numFmtId="167" fontId="3" fillId="0" borderId="0">
      <alignment horizontal="right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8" fillId="0" borderId="0"/>
    <xf numFmtId="9" fontId="6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9" fillId="0" borderId="2" xfId="0" applyFont="1" applyBorder="1" applyAlignment="1">
      <alignment horizontal="center" vertical="top"/>
    </xf>
    <xf numFmtId="0" fontId="13" fillId="0" borderId="2" xfId="108" applyNumberFormat="1" applyFont="1" applyFill="1" applyBorder="1" applyAlignment="1">
      <alignment horizontal="center" vertical="top"/>
    </xf>
    <xf numFmtId="3" fontId="13" fillId="0" borderId="2" xfId="108" applyNumberFormat="1" applyFont="1" applyFill="1" applyBorder="1" applyAlignment="1">
      <alignment vertical="top"/>
    </xf>
    <xf numFmtId="2" fontId="13" fillId="0" borderId="2" xfId="108" applyNumberFormat="1" applyFont="1" applyFill="1" applyBorder="1" applyAlignment="1">
      <alignment horizontal="center" vertical="top"/>
    </xf>
    <xf numFmtId="3" fontId="13" fillId="0" borderId="2" xfId="108" applyNumberFormat="1" applyFont="1" applyFill="1" applyBorder="1" applyAlignment="1">
      <alignment horizontal="center" vertical="top"/>
    </xf>
    <xf numFmtId="0" fontId="13" fillId="0" borderId="2" xfId="0" applyFont="1" applyBorder="1" applyAlignment="1">
      <alignment vertical="top"/>
    </xf>
    <xf numFmtId="0" fontId="13" fillId="0" borderId="2" xfId="0" applyFont="1" applyBorder="1" applyAlignment="1">
      <alignment horizontal="center" vertical="top"/>
    </xf>
    <xf numFmtId="0" fontId="12" fillId="0" borderId="2" xfId="0" applyFont="1" applyBorder="1" applyAlignment="1">
      <alignment horizontal="center" vertical="top"/>
    </xf>
    <xf numFmtId="3" fontId="13" fillId="0" borderId="2" xfId="0" applyNumberFormat="1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top" wrapText="1"/>
    </xf>
    <xf numFmtId="2" fontId="13" fillId="0" borderId="2" xfId="0" applyNumberFormat="1" applyFont="1" applyBorder="1" applyAlignment="1">
      <alignment horizontal="right" vertical="top"/>
    </xf>
    <xf numFmtId="0" fontId="0" fillId="0" borderId="0" xfId="0" applyAlignment="1">
      <alignment vertical="top"/>
    </xf>
    <xf numFmtId="0" fontId="13" fillId="0" borderId="2" xfId="0" applyFont="1" applyBorder="1" applyAlignment="1">
      <alignment horizontal="left" vertical="top"/>
    </xf>
    <xf numFmtId="0" fontId="13" fillId="0" borderId="2" xfId="0" applyFont="1" applyBorder="1" applyAlignment="1">
      <alignment horizontal="center" vertical="top" wrapText="1"/>
    </xf>
    <xf numFmtId="14" fontId="13" fillId="0" borderId="2" xfId="0" applyNumberFormat="1" applyFont="1" applyBorder="1" applyAlignment="1">
      <alignment horizontal="center" vertical="top"/>
    </xf>
    <xf numFmtId="169" fontId="13" fillId="0" borderId="2" xfId="0" applyNumberFormat="1" applyFont="1" applyBorder="1" applyAlignment="1">
      <alignment horizontal="center" vertical="top"/>
    </xf>
    <xf numFmtId="2" fontId="13" fillId="0" borderId="2" xfId="0" applyNumberFormat="1" applyFont="1" applyBorder="1" applyAlignment="1">
      <alignment horizontal="center" vertical="top"/>
    </xf>
    <xf numFmtId="0" fontId="13" fillId="0" borderId="2" xfId="0" applyFont="1" applyBorder="1" applyAlignment="1">
      <alignment horizontal="right" vertical="top"/>
    </xf>
    <xf numFmtId="4" fontId="13" fillId="0" borderId="2" xfId="0" applyNumberFormat="1" applyFont="1" applyBorder="1" applyAlignment="1">
      <alignment vertical="top"/>
    </xf>
    <xf numFmtId="0" fontId="9" fillId="0" borderId="2" xfId="0" applyFont="1" applyBorder="1" applyAlignment="1">
      <alignment vertical="top" wrapText="1"/>
    </xf>
    <xf numFmtId="0" fontId="9" fillId="0" borderId="2" xfId="0" applyFont="1" applyBorder="1" applyAlignment="1">
      <alignment horizontal="justify" wrapText="1"/>
    </xf>
    <xf numFmtId="0" fontId="9" fillId="0" borderId="2" xfId="0" applyFont="1" applyBorder="1" applyAlignment="1">
      <alignment horizontal="left" vertical="top"/>
    </xf>
    <xf numFmtId="15" fontId="9" fillId="0" borderId="2" xfId="0" applyNumberFormat="1" applyFont="1" applyBorder="1" applyAlignment="1">
      <alignment horizontal="center" vertical="top"/>
    </xf>
    <xf numFmtId="0" fontId="11" fillId="0" borderId="2" xfId="0" applyFont="1" applyBorder="1" applyAlignment="1">
      <alignment horizontal="center" vertical="top" wrapText="1"/>
    </xf>
    <xf numFmtId="0" fontId="11" fillId="0" borderId="2" xfId="0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/>
    </xf>
    <xf numFmtId="0" fontId="13" fillId="0" borderId="2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center" vertical="top"/>
    </xf>
    <xf numFmtId="0" fontId="9" fillId="0" borderId="2" xfId="0" applyFont="1" applyBorder="1" applyAlignment="1">
      <alignment vertical="top"/>
    </xf>
    <xf numFmtId="0" fontId="9" fillId="0" borderId="2" xfId="0" applyFont="1" applyBorder="1" applyAlignment="1">
      <alignment horizontal="center"/>
    </xf>
    <xf numFmtId="0" fontId="13" fillId="0" borderId="2" xfId="0" applyFont="1" applyBorder="1" applyAlignment="1">
      <alignment horizontal="center" wrapText="1"/>
    </xf>
    <xf numFmtId="14" fontId="9" fillId="0" borderId="2" xfId="0" applyNumberFormat="1" applyFont="1" applyBorder="1" applyAlignment="1">
      <alignment horizontal="center"/>
    </xf>
    <xf numFmtId="14" fontId="9" fillId="0" borderId="2" xfId="0" applyNumberFormat="1" applyFont="1" applyBorder="1" applyAlignment="1">
      <alignment horizontal="center" vertical="top"/>
    </xf>
    <xf numFmtId="2" fontId="9" fillId="0" borderId="2" xfId="0" applyNumberFormat="1" applyFont="1" applyBorder="1" applyAlignment="1">
      <alignment horizontal="center" vertical="center"/>
    </xf>
    <xf numFmtId="3" fontId="13" fillId="0" borderId="2" xfId="0" applyNumberFormat="1" applyFont="1" applyBorder="1" applyAlignment="1">
      <alignment horizontal="center" vertical="top"/>
    </xf>
    <xf numFmtId="0" fontId="9" fillId="0" borderId="2" xfId="0" applyFont="1" applyBorder="1" applyAlignment="1">
      <alignment horizontal="center" wrapText="1"/>
    </xf>
    <xf numFmtId="0" fontId="13" fillId="0" borderId="2" xfId="0" applyFont="1" applyBorder="1"/>
    <xf numFmtId="0" fontId="13" fillId="0" borderId="2" xfId="0" applyFont="1" applyBorder="1" applyAlignment="1">
      <alignment horizontal="center" vertical="center"/>
    </xf>
    <xf numFmtId="4" fontId="13" fillId="0" borderId="2" xfId="0" applyNumberFormat="1" applyFont="1" applyBorder="1"/>
    <xf numFmtId="0" fontId="13" fillId="0" borderId="2" xfId="0" applyFont="1" applyBorder="1" applyAlignment="1">
      <alignment vertical="top" wrapText="1"/>
    </xf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/>
    </xf>
    <xf numFmtId="15" fontId="13" fillId="0" borderId="2" xfId="0" applyNumberFormat="1" applyFont="1" applyBorder="1" applyAlignment="1">
      <alignment horizontal="left"/>
    </xf>
    <xf numFmtId="15" fontId="13" fillId="0" borderId="2" xfId="0" applyNumberFormat="1" applyFont="1" applyBorder="1" applyAlignment="1">
      <alignment horizontal="center"/>
    </xf>
    <xf numFmtId="2" fontId="13" fillId="0" borderId="2" xfId="0" applyNumberFormat="1" applyFont="1" applyBorder="1" applyAlignment="1">
      <alignment horizontal="center"/>
    </xf>
    <xf numFmtId="0" fontId="13" fillId="0" borderId="2" xfId="0" applyFont="1" applyBorder="1" applyAlignment="1">
      <alignment horizontal="left" wrapText="1"/>
    </xf>
    <xf numFmtId="0" fontId="13" fillId="0" borderId="2" xfId="0" applyFont="1" applyBorder="1" applyAlignment="1">
      <alignment wrapText="1"/>
    </xf>
    <xf numFmtId="1" fontId="13" fillId="0" borderId="2" xfId="0" applyNumberFormat="1" applyFont="1" applyBorder="1" applyAlignment="1">
      <alignment horizontal="center" wrapText="1"/>
    </xf>
    <xf numFmtId="2" fontId="13" fillId="0" borderId="2" xfId="0" applyNumberFormat="1" applyFont="1" applyBorder="1" applyAlignment="1">
      <alignment horizontal="center" wrapText="1"/>
    </xf>
    <xf numFmtId="14" fontId="13" fillId="0" borderId="2" xfId="0" applyNumberFormat="1" applyFont="1" applyBorder="1" applyAlignment="1">
      <alignment horizontal="center"/>
    </xf>
    <xf numFmtId="1" fontId="13" fillId="0" borderId="2" xfId="0" applyNumberFormat="1" applyFont="1" applyBorder="1" applyAlignment="1">
      <alignment horizontal="center"/>
    </xf>
    <xf numFmtId="15" fontId="13" fillId="0" borderId="2" xfId="0" applyNumberFormat="1" applyFont="1" applyBorder="1" applyAlignment="1">
      <alignment horizontal="left" wrapText="1"/>
    </xf>
    <xf numFmtId="2" fontId="13" fillId="0" borderId="2" xfId="103" applyNumberFormat="1" applyFont="1" applyFill="1" applyBorder="1" applyAlignment="1">
      <alignment horizontal="center"/>
    </xf>
    <xf numFmtId="0" fontId="14" fillId="0" borderId="2" xfId="0" applyFont="1" applyBorder="1"/>
    <xf numFmtId="15" fontId="13" fillId="0" borderId="2" xfId="0" applyNumberFormat="1" applyFont="1" applyBorder="1" applyAlignment="1">
      <alignment horizontal="center" vertical="top"/>
    </xf>
  </cellXfs>
  <cellStyles count="118">
    <cellStyle name="Comma" xfId="108" builtinId="3"/>
    <cellStyle name="Comma 10" xfId="3" xr:uid="{74D43264-3054-4E45-B394-E03188589208}"/>
    <cellStyle name="Comma 10 3" xfId="4" xr:uid="{DAF4E5B1-09D8-4E8C-B096-51E5E8707D7C}"/>
    <cellStyle name="Comma 10 5" xfId="5" xr:uid="{3943E0D3-BAEB-4A72-A40F-0BC8701AE236}"/>
    <cellStyle name="Comma 10 6" xfId="6" xr:uid="{AEA76822-F6A1-430C-8988-9ADED0840497}"/>
    <cellStyle name="Comma 2" xfId="7" xr:uid="{A9FF0EC0-5348-4FA5-BD4C-D3BE5E6BD818}"/>
    <cellStyle name="Comma 2 2" xfId="8" xr:uid="{B6F5ACEF-54E2-4F78-A5D2-F067BA5570BA}"/>
    <cellStyle name="Comma 2 2 2" xfId="103" xr:uid="{EE927C37-01C1-4B13-AA52-58F76538BEA9}"/>
    <cellStyle name="Comma 2 2 2 2" xfId="107" xr:uid="{7A634EF2-E920-4CAE-B5A2-E782AB292753}"/>
    <cellStyle name="Comma 2 2 2 2 2" xfId="116" xr:uid="{9D09CF99-0021-42A8-9ADE-D6ECA75D2C11}"/>
    <cellStyle name="Comma 2 2 2 3" xfId="112" xr:uid="{D84B2A85-C965-4ECD-BF90-AA0CFD17F698}"/>
    <cellStyle name="Comma 2 2 3" xfId="105" xr:uid="{0B8BCA2C-D4EC-403C-A8D4-2EB026EDB20E}"/>
    <cellStyle name="Comma 2 2 3 2" xfId="114" xr:uid="{669CD2F5-47BC-47AE-AE3A-BC8FE1EBEDF5}"/>
    <cellStyle name="Comma 2 2 4" xfId="101" xr:uid="{B2B662BC-D93A-4697-910E-C3A5792FD5CD}"/>
    <cellStyle name="Comma 2 2 4 2" xfId="110" xr:uid="{F164B87A-5959-4A39-B591-E406FF3C0C87}"/>
    <cellStyle name="Comma 2 3" xfId="102" xr:uid="{1336DA53-CA84-4757-A10E-2F3A62438B22}"/>
    <cellStyle name="Comma 2 3 2" xfId="106" xr:uid="{A686B0F0-D3B3-4B8E-A9AA-ACEE9A95468F}"/>
    <cellStyle name="Comma 2 3 2 2" xfId="115" xr:uid="{051A0ECD-0931-4505-B825-FA587EF8341E}"/>
    <cellStyle name="Comma 2 3 3" xfId="111" xr:uid="{8690B80C-A4D2-45CB-8A5D-AFDADE3D5C72}"/>
    <cellStyle name="Comma 2 4" xfId="104" xr:uid="{747AF8D4-4511-44ED-9259-4912BC804491}"/>
    <cellStyle name="Comma 2 4 2" xfId="113" xr:uid="{FDBC9C23-052B-496E-AAB9-9EAF24403D36}"/>
    <cellStyle name="Comma 2 5" xfId="100" xr:uid="{21B1A202-43F0-4296-BA46-61C2513CA011}"/>
    <cellStyle name="Comma 2 5 2" xfId="109" xr:uid="{65E31B01-E15A-4D77-9989-AE8D513ABB43}"/>
    <cellStyle name="Comma 3" xfId="9" xr:uid="{D32FED37-E5A2-40D8-8409-EFB8CA94D423}"/>
    <cellStyle name="Comma 4" xfId="117" xr:uid="{A9F79C71-90A2-4927-89FC-3F3DCA71DC2E}"/>
    <cellStyle name="Comma 5" xfId="10" xr:uid="{391E0421-93EF-49E8-8135-6212A01150C0}"/>
    <cellStyle name="Comma 6" xfId="11" xr:uid="{7D47AAC3-4B93-4A25-A881-A6BB204F883E}"/>
    <cellStyle name="Comma 7" xfId="12" xr:uid="{64118FF7-55A9-46FB-B77F-6D50A3EF8A9C}"/>
    <cellStyle name="Comma 8" xfId="13" xr:uid="{F4625F97-BCD2-4888-AE97-CAAD7AEABFB5}"/>
    <cellStyle name="Comma 9" xfId="14" xr:uid="{CDE6B013-356C-45D8-AF01-2C09659653B6}"/>
    <cellStyle name="Hyperlink 2" xfId="15" xr:uid="{CA1695EF-8CF0-43DC-8CF3-3BD587847F21}"/>
    <cellStyle name="Hyperlink 3" xfId="16" xr:uid="{D8A5C91B-5498-40E4-A430-06CB456280DD}"/>
    <cellStyle name="Indian Comma" xfId="17" xr:uid="{E558C712-82F9-4385-9461-C12E96C2056D}"/>
    <cellStyle name="Indian Comma 10" xfId="18" xr:uid="{CA0E58F6-B174-4516-834E-063F0B85C45B}"/>
    <cellStyle name="Indian Comma 13" xfId="19" xr:uid="{EB85F38C-3F4E-44D5-9AD3-8C06ACE94BD5}"/>
    <cellStyle name="Indian Comma 2" xfId="20" xr:uid="{374F38EE-324F-4010-984E-1B3607944264}"/>
    <cellStyle name="Indian Comma 3" xfId="21" xr:uid="{5097CA34-AEDC-43C5-83C7-1BF0CC8D6870}"/>
    <cellStyle name="Indian Comma 4" xfId="22" xr:uid="{DCC5AAB4-A97D-47D9-8A4C-55E24B93A8A3}"/>
    <cellStyle name="Normal" xfId="0" builtinId="0"/>
    <cellStyle name="Normal 10" xfId="23" xr:uid="{11F120E3-0772-41B7-8708-A3E6D059DF0B}"/>
    <cellStyle name="Normal 10 2" xfId="24" xr:uid="{BE2BBA49-E5D3-4136-865D-733565FA744C}"/>
    <cellStyle name="Normal 10 3" xfId="25" xr:uid="{13267F28-81EF-4615-B32F-EDB492AD419D}"/>
    <cellStyle name="Normal 10 4" xfId="26" xr:uid="{6657AC21-8451-4C87-A16E-8F579BE14F68}"/>
    <cellStyle name="Normal 10 5" xfId="27" xr:uid="{4D40F73D-BB91-4C19-9C69-F0067ABB86A7}"/>
    <cellStyle name="Normal 11" xfId="1" xr:uid="{00000000-0005-0000-0000-000001000000}"/>
    <cellStyle name="Normal 12" xfId="28" xr:uid="{A73B66F4-7F62-44D6-A92B-A6E6F75EEF8D}"/>
    <cellStyle name="Normal 13" xfId="2" xr:uid="{E4858E7D-79B9-4EB1-86B7-3EB7167705C9}"/>
    <cellStyle name="Normal 15" xfId="29" xr:uid="{36770DD7-E5F3-47A7-9035-309F5EC835C1}"/>
    <cellStyle name="Normal 15 2" xfId="30" xr:uid="{666F31D9-991E-4894-8F38-E74441E9484A}"/>
    <cellStyle name="Normal 15 3" xfId="31" xr:uid="{A3B01B08-E9C7-426F-9856-DC51DAE0B393}"/>
    <cellStyle name="Normal 15 4" xfId="32" xr:uid="{2D7B1F26-9D58-4A4F-90A5-588E8D2647B0}"/>
    <cellStyle name="Normal 15 5" xfId="33" xr:uid="{590109D1-A0D7-4224-8FD3-0B7EAFD1A9C7}"/>
    <cellStyle name="Normal 16" xfId="34" xr:uid="{DCD14F70-24B2-4810-A055-ADF83C105E87}"/>
    <cellStyle name="Normal 16 2" xfId="35" xr:uid="{F988AFDA-8AC9-4F57-A93B-AD7A56480858}"/>
    <cellStyle name="Normal 16 3" xfId="36" xr:uid="{D2BCB542-4B8F-4911-B7B3-F9EFBA3CD696}"/>
    <cellStyle name="Normal 16 4" xfId="37" xr:uid="{027C2F98-EDB9-4F1B-89ED-8D34BE707165}"/>
    <cellStyle name="Normal 16 5" xfId="38" xr:uid="{B39442B4-252F-4C8C-8D0D-A8C94D877671}"/>
    <cellStyle name="Normal 19" xfId="39" xr:uid="{D6164A82-2EE9-4437-AF93-3FE12A6859FD}"/>
    <cellStyle name="Normal 19 2" xfId="40" xr:uid="{85109852-0CF1-4A55-9E80-73ACA92212E1}"/>
    <cellStyle name="Normal 19 3" xfId="41" xr:uid="{7857F9AD-C2BC-4374-A5EC-F3CE46C8B884}"/>
    <cellStyle name="Normal 19 4" xfId="42" xr:uid="{5D60BB9F-A3FC-4AF0-8940-C7269562C065}"/>
    <cellStyle name="Normal 19 5" xfId="43" xr:uid="{6623E13E-6B55-441F-85DD-08A66AC669E5}"/>
    <cellStyle name="Normal 2" xfId="44" xr:uid="{1635EC80-F5D8-4C24-8F90-2D32DAE5ABB0}"/>
    <cellStyle name="Normal 2 10" xfId="45" xr:uid="{64441BAA-BBE3-4D47-A4F1-ED74F4474D7F}"/>
    <cellStyle name="Normal 2 11" xfId="46" xr:uid="{F0A52AC9-EECB-4850-BB02-CFD71348F691}"/>
    <cellStyle name="Normal 2 12" xfId="47" xr:uid="{11305B52-69CC-41E7-859C-1D8FAEFA8CBE}"/>
    <cellStyle name="Normal 2 13" xfId="48" xr:uid="{988C49DA-AC03-4D29-B287-A05D1D9703B8}"/>
    <cellStyle name="Normal 2 14" xfId="49" xr:uid="{D2D5ED6E-A8A1-4D24-8AE9-E328522ADAF1}"/>
    <cellStyle name="Normal 2 15" xfId="50" xr:uid="{C2761309-0EE8-422B-816D-F5E08ED12077}"/>
    <cellStyle name="Normal 2 2" xfId="51" xr:uid="{7D5C23BE-0A99-4522-9A76-6DF513176170}"/>
    <cellStyle name="Normal 2 3" xfId="52" xr:uid="{61E3CC7F-C616-414B-9AA2-7FEC6AD0EE2F}"/>
    <cellStyle name="Normal 2 4" xfId="53" xr:uid="{42DB03CF-8EBF-418C-8216-1B633EA70AE1}"/>
    <cellStyle name="Normal 2 5" xfId="54" xr:uid="{6416A950-2D61-4BF9-9945-CBDD2632C618}"/>
    <cellStyle name="Normal 2 6" xfId="55" xr:uid="{13B228AF-4211-4A8A-A032-2F053815C914}"/>
    <cellStyle name="Normal 2 7" xfId="56" xr:uid="{0889EB89-9381-4108-B677-67FAB52E6703}"/>
    <cellStyle name="Normal 2 8" xfId="57" xr:uid="{FFF6D0BB-00A2-4DC8-B07D-B911AA5284EF}"/>
    <cellStyle name="Normal 2 9" xfId="58" xr:uid="{0DD647C7-C18C-43C9-AEA3-0955E6D7B506}"/>
    <cellStyle name="Normal 22" xfId="59" xr:uid="{01AC5FCB-699C-4CA8-8359-CDD42745C148}"/>
    <cellStyle name="Normal 22 2" xfId="60" xr:uid="{BD184A38-9D81-4ABA-AF99-03A62CAB01F1}"/>
    <cellStyle name="Normal 22 3" xfId="61" xr:uid="{248FAFFA-4554-4BB5-807A-F2CAE0C32471}"/>
    <cellStyle name="Normal 22 4" xfId="62" xr:uid="{494B26CE-41E8-485F-AB1F-9AAB4EC40893}"/>
    <cellStyle name="Normal 22 5" xfId="63" xr:uid="{E478B042-4E18-4D9C-BFDC-46F9AED9A050}"/>
    <cellStyle name="Normal 3" xfId="64" xr:uid="{EC94BAA6-8DE5-422A-9768-899B3494A2DB}"/>
    <cellStyle name="Normal 3 2" xfId="65" xr:uid="{4EA2E864-1801-40E5-9077-B44B32F36B1D}"/>
    <cellStyle name="Normal 3 3" xfId="66" xr:uid="{445138BA-AF1D-4593-AD34-87D641FF33EC}"/>
    <cellStyle name="Normal 3 4" xfId="67" xr:uid="{8A32DD31-CD42-4DD0-937C-33713D10F2E6}"/>
    <cellStyle name="Normal 3 5" xfId="68" xr:uid="{D49BE4AC-9DCF-4CB1-A97B-554ACE6F9379}"/>
    <cellStyle name="Normal 30" xfId="69" xr:uid="{6C954651-B062-4214-9F3C-D94423813F7F}"/>
    <cellStyle name="Normal 30 2" xfId="70" xr:uid="{BD6D2157-78B1-4524-B352-61FF66BD084B}"/>
    <cellStyle name="Normal 30 3" xfId="71" xr:uid="{24FB0E80-7C7B-4450-8B2C-8D2B8015310B}"/>
    <cellStyle name="Normal 30 4" xfId="72" xr:uid="{14FF5029-FB73-4E56-A797-C7AB41B22C44}"/>
    <cellStyle name="Normal 30 5" xfId="73" xr:uid="{EB764527-46A1-48C6-BDDC-264A103E784C}"/>
    <cellStyle name="Normal 35" xfId="74" xr:uid="{D7DF67BC-3D8B-43CE-B549-D8B24C6DB26F}"/>
    <cellStyle name="Normal 35 2" xfId="75" xr:uid="{50708976-7254-403B-B2F0-B3124E27C61D}"/>
    <cellStyle name="Normal 35 3" xfId="76" xr:uid="{9006DA3B-C034-47A2-AAD0-B3DED26CF3AC}"/>
    <cellStyle name="Normal 35 4" xfId="77" xr:uid="{DFFE2E6F-B069-437F-998F-5F622E74F7E4}"/>
    <cellStyle name="Normal 35 5" xfId="78" xr:uid="{BA43B1F5-C029-44E0-ADE8-F5EB5CBC681E}"/>
    <cellStyle name="Normal 4" xfId="79" xr:uid="{2BFE1A5F-C895-4FA2-BCD4-0FD89DE349F4}"/>
    <cellStyle name="Normal 4 2" xfId="80" xr:uid="{9445AA2C-4825-43EA-B7E1-3B57D812256D}"/>
    <cellStyle name="Normal 4 3" xfId="81" xr:uid="{201B585E-4961-431C-BAE5-49A8B5FDD104}"/>
    <cellStyle name="Normal 4 4" xfId="82" xr:uid="{0F72A3C3-B285-4BD2-86AB-9E74384BB940}"/>
    <cellStyle name="Normal 5" xfId="83" xr:uid="{EB96301F-4C7F-4264-8DF6-67D2BF8EDD7B}"/>
    <cellStyle name="Normal 5 2" xfId="84" xr:uid="{EA1C0D7C-2621-493D-A458-E00EB522BA3E}"/>
    <cellStyle name="Normal 5 3" xfId="85" xr:uid="{0CE04B57-409B-4055-8CA3-187A233DE97F}"/>
    <cellStyle name="Normal 5 4" xfId="86" xr:uid="{C3E52A76-669E-4CA1-B4E9-920B16FA3EC1}"/>
    <cellStyle name="Normal 5 5" xfId="87" xr:uid="{D23FA88A-4CC5-4166-9A7F-468024F34D5A}"/>
    <cellStyle name="Normal 6" xfId="88" xr:uid="{7F330127-F67D-48E4-A3C3-9A87B4672C91}"/>
    <cellStyle name="Normal 7" xfId="89" xr:uid="{AFE97856-7D0B-4294-8182-AC16E926F55D}"/>
    <cellStyle name="Normal 7 2" xfId="90" xr:uid="{F33A95DF-BB75-4D56-84AD-300DFA1E0A16}"/>
    <cellStyle name="Normal 7 2 2" xfId="91" xr:uid="{4DF95486-39E5-47BC-A6AB-66DBEA77BA04}"/>
    <cellStyle name="Normal 7 3" xfId="92" xr:uid="{AB96D1AF-BA91-4FF1-BAE0-ADF4F1C9A5E7}"/>
    <cellStyle name="Normal 8" xfId="93" xr:uid="{6B0F166E-13CD-4809-87D8-8058E1F1D858}"/>
    <cellStyle name="Normal 8 2" xfId="94" xr:uid="{3201AAF8-884B-422F-A75C-13C4C62740C4}"/>
    <cellStyle name="Normal 8 3" xfId="95" xr:uid="{3CACA1A3-3881-4C77-9314-5265DD6ABBE5}"/>
    <cellStyle name="Normal 8 4" xfId="96" xr:uid="{E2C9639B-39EA-471D-BC24-7E5A767017D9}"/>
    <cellStyle name="Normal 8 5" xfId="97" xr:uid="{D01D40C8-E55D-432F-8551-3EB7911E358E}"/>
    <cellStyle name="Normal 9" xfId="98" xr:uid="{C711326B-F735-4F9E-BEBE-B52F9620E3A4}"/>
    <cellStyle name="Percent 2" xfId="99" xr:uid="{63E64577-08B0-47F5-9AFC-A7C248945BE3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DCF17-58EA-4030-85B1-0C191FC059B6}">
  <sheetPr codeName="Sheet1"/>
  <dimension ref="A1:AH83"/>
  <sheetViews>
    <sheetView tabSelected="1" zoomScale="85" zoomScaleNormal="85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L41" sqref="L41"/>
    </sheetView>
  </sheetViews>
  <sheetFormatPr defaultColWidth="9.42578125" defaultRowHeight="15" x14ac:dyDescent="0.25"/>
  <cols>
    <col min="1" max="1" width="12.42578125" style="12" bestFit="1" customWidth="1"/>
    <col min="2" max="2" width="57" style="12" customWidth="1"/>
    <col min="3" max="4" width="29.85546875" style="12" customWidth="1"/>
    <col min="5" max="5" width="17.7109375" style="12" customWidth="1"/>
    <col min="6" max="6" width="9.5703125" style="12" customWidth="1"/>
    <col min="7" max="7" width="13.28515625" style="12" customWidth="1"/>
    <col min="8" max="8" width="25.85546875" style="12" customWidth="1"/>
    <col min="9" max="9" width="15.85546875" style="12" customWidth="1"/>
    <col min="10" max="10" width="21.5703125" style="12" customWidth="1"/>
    <col min="11" max="11" width="13.5703125" style="12" customWidth="1"/>
    <col min="12" max="12" width="72.140625" style="12" customWidth="1"/>
    <col min="13" max="13" width="64.140625" style="12" customWidth="1"/>
    <col min="14" max="14" width="28.28515625" style="12" customWidth="1"/>
    <col min="15" max="15" width="15.5703125" style="12" customWidth="1"/>
    <col min="16" max="16" width="14.140625" style="12" customWidth="1"/>
    <col min="17" max="18" width="16.140625" style="12" customWidth="1"/>
    <col min="19" max="19" width="17.140625" style="12" customWidth="1"/>
    <col min="20" max="20" width="10.85546875" style="12" customWidth="1"/>
    <col min="21" max="21" width="8.85546875" style="12" customWidth="1"/>
    <col min="22" max="22" width="11" style="12" customWidth="1"/>
    <col min="23" max="23" width="24.5703125" style="12" customWidth="1"/>
    <col min="24" max="24" width="19.42578125" style="12" customWidth="1"/>
    <col min="25" max="25" width="105" style="12" customWidth="1"/>
    <col min="26" max="26" width="20.42578125" style="12" customWidth="1"/>
    <col min="27" max="27" width="10.5703125" style="12" customWidth="1"/>
    <col min="28" max="28" width="14.42578125" style="12" customWidth="1"/>
    <col min="29" max="29" width="38.5703125" style="12" customWidth="1"/>
    <col min="30" max="30" width="15.5703125" style="12" customWidth="1"/>
    <col min="31" max="32" width="18.42578125" style="12" customWidth="1"/>
    <col min="33" max="33" width="14" style="12" customWidth="1"/>
    <col min="34" max="34" width="14.7109375" style="12" customWidth="1"/>
    <col min="35" max="35" width="9.42578125" style="12"/>
    <col min="36" max="36" width="14" style="12" bestFit="1" customWidth="1"/>
    <col min="37" max="44" width="9.42578125" style="12"/>
    <col min="45" max="46" width="9.5703125" style="12" bestFit="1" customWidth="1"/>
    <col min="47" max="16384" width="9.42578125" style="12"/>
  </cols>
  <sheetData>
    <row r="1" spans="1:34" s="26" customFormat="1" ht="42.75" x14ac:dyDescent="0.25">
      <c r="A1" s="24" t="s">
        <v>27</v>
      </c>
      <c r="B1" s="25" t="s">
        <v>1</v>
      </c>
      <c r="C1" s="25" t="s">
        <v>2</v>
      </c>
      <c r="D1" s="25" t="s">
        <v>90</v>
      </c>
      <c r="E1" s="25" t="s">
        <v>3</v>
      </c>
      <c r="F1" s="25" t="s">
        <v>4</v>
      </c>
      <c r="G1" s="25" t="s">
        <v>5</v>
      </c>
      <c r="H1" s="25" t="s">
        <v>6</v>
      </c>
      <c r="I1" s="25" t="s">
        <v>23</v>
      </c>
      <c r="J1" s="24" t="s">
        <v>28</v>
      </c>
      <c r="K1" s="25" t="s">
        <v>7</v>
      </c>
      <c r="L1" s="25" t="s">
        <v>8</v>
      </c>
      <c r="M1" s="25" t="s">
        <v>9</v>
      </c>
      <c r="N1" s="25" t="s">
        <v>10</v>
      </c>
      <c r="O1" s="25" t="s">
        <v>11</v>
      </c>
      <c r="P1" s="25" t="s">
        <v>12</v>
      </c>
      <c r="Q1" s="25" t="s">
        <v>13</v>
      </c>
      <c r="R1" s="25" t="s">
        <v>14</v>
      </c>
      <c r="S1" s="25" t="s">
        <v>15</v>
      </c>
      <c r="T1" s="25" t="s">
        <v>16</v>
      </c>
      <c r="U1" s="25" t="s">
        <v>17</v>
      </c>
      <c r="V1" s="25" t="s">
        <v>18</v>
      </c>
      <c r="W1" s="24" t="s">
        <v>19</v>
      </c>
      <c r="X1" s="24" t="s">
        <v>24</v>
      </c>
      <c r="Y1" s="24" t="s">
        <v>25</v>
      </c>
      <c r="Z1" s="25" t="s">
        <v>36</v>
      </c>
      <c r="AA1" s="25" t="s">
        <v>30</v>
      </c>
      <c r="AB1" s="25" t="s">
        <v>20</v>
      </c>
      <c r="AC1" s="25" t="s">
        <v>21</v>
      </c>
      <c r="AD1" s="25" t="s">
        <v>22</v>
      </c>
      <c r="AE1" s="24" t="s">
        <v>26</v>
      </c>
      <c r="AF1" s="24" t="s">
        <v>40</v>
      </c>
      <c r="AG1" s="25" t="s">
        <v>0</v>
      </c>
      <c r="AH1" s="28"/>
    </row>
    <row r="2" spans="1:34" ht="45" x14ac:dyDescent="0.25">
      <c r="A2" s="6">
        <v>1</v>
      </c>
      <c r="B2" s="6" t="s">
        <v>47</v>
      </c>
      <c r="C2" s="30" t="s">
        <v>56</v>
      </c>
      <c r="D2" s="30"/>
      <c r="E2" s="6"/>
      <c r="F2" s="7" t="s">
        <v>43</v>
      </c>
      <c r="G2" s="30" t="s">
        <v>44</v>
      </c>
      <c r="H2" s="31" t="s">
        <v>29</v>
      </c>
      <c r="I2" s="8" t="s">
        <v>32</v>
      </c>
      <c r="J2" s="6"/>
      <c r="K2" s="6"/>
      <c r="L2" s="29" t="s">
        <v>72</v>
      </c>
      <c r="M2" s="20" t="s">
        <v>80</v>
      </c>
      <c r="N2" s="5">
        <v>92867945</v>
      </c>
      <c r="O2" s="9">
        <v>81816199</v>
      </c>
      <c r="P2" s="3">
        <v>11051746</v>
      </c>
      <c r="Q2" s="32">
        <v>45775</v>
      </c>
      <c r="R2" s="32">
        <v>45777</v>
      </c>
      <c r="S2" s="33">
        <v>45783</v>
      </c>
      <c r="T2" s="30">
        <v>1</v>
      </c>
      <c r="U2" s="30">
        <v>320</v>
      </c>
      <c r="V2" s="30">
        <v>321</v>
      </c>
      <c r="W2" s="34">
        <v>2980.76</v>
      </c>
      <c r="X2" s="1">
        <v>217791</v>
      </c>
      <c r="Y2" s="10" t="s">
        <v>77</v>
      </c>
      <c r="Z2" s="23">
        <v>45779</v>
      </c>
      <c r="AA2" s="35" t="s">
        <v>41</v>
      </c>
      <c r="AB2" s="35" t="s">
        <v>42</v>
      </c>
      <c r="AC2" s="30" t="s">
        <v>45</v>
      </c>
      <c r="AD2" s="6"/>
      <c r="AE2" s="36">
        <v>1328</v>
      </c>
      <c r="AF2" s="11"/>
      <c r="AG2" s="6"/>
    </row>
    <row r="3" spans="1:34" x14ac:dyDescent="0.25">
      <c r="A3" s="6">
        <v>2</v>
      </c>
      <c r="B3" s="37" t="s">
        <v>48</v>
      </c>
      <c r="C3" s="30" t="s">
        <v>57</v>
      </c>
      <c r="D3" s="30"/>
      <c r="E3" s="6"/>
      <c r="F3" s="7" t="s">
        <v>43</v>
      </c>
      <c r="G3" s="30" t="s">
        <v>35</v>
      </c>
      <c r="H3" s="7" t="s">
        <v>31</v>
      </c>
      <c r="I3" s="8" t="s">
        <v>32</v>
      </c>
      <c r="J3" s="6"/>
      <c r="K3" s="6"/>
      <c r="L3" s="21" t="s">
        <v>73</v>
      </c>
      <c r="M3" s="20" t="s">
        <v>81</v>
      </c>
      <c r="N3" s="5">
        <v>2856000</v>
      </c>
      <c r="O3" s="9">
        <v>2856000</v>
      </c>
      <c r="P3" s="4">
        <v>0</v>
      </c>
      <c r="Q3" s="32">
        <v>45775</v>
      </c>
      <c r="R3" s="32">
        <v>45777</v>
      </c>
      <c r="S3" s="33">
        <v>45783</v>
      </c>
      <c r="T3" s="30">
        <v>10</v>
      </c>
      <c r="U3" s="30">
        <v>85</v>
      </c>
      <c r="V3" s="30">
        <v>95</v>
      </c>
      <c r="W3" s="38">
        <v>27.13</v>
      </c>
      <c r="X3" s="1">
        <v>1585</v>
      </c>
      <c r="Y3" s="10" t="s">
        <v>78</v>
      </c>
      <c r="Z3" s="23">
        <v>45779</v>
      </c>
      <c r="AA3" s="35" t="s">
        <v>38</v>
      </c>
      <c r="AB3" s="35" t="s">
        <v>34</v>
      </c>
      <c r="AC3" s="30" t="s">
        <v>65</v>
      </c>
      <c r="AD3" s="6"/>
      <c r="AE3" s="36">
        <v>24</v>
      </c>
      <c r="AF3" s="6"/>
      <c r="AG3" s="6"/>
    </row>
    <row r="4" spans="1:34" x14ac:dyDescent="0.25">
      <c r="A4" s="6">
        <v>3</v>
      </c>
      <c r="B4" s="37" t="s">
        <v>49</v>
      </c>
      <c r="C4" s="30" t="s">
        <v>58</v>
      </c>
      <c r="D4" s="30"/>
      <c r="E4" s="6"/>
      <c r="F4" s="7" t="s">
        <v>43</v>
      </c>
      <c r="G4" s="30" t="s">
        <v>35</v>
      </c>
      <c r="H4" s="7" t="s">
        <v>31</v>
      </c>
      <c r="I4" s="8" t="s">
        <v>32</v>
      </c>
      <c r="J4" s="6"/>
      <c r="K4" s="6"/>
      <c r="L4" s="22" t="s">
        <v>74</v>
      </c>
      <c r="M4" s="20" t="s">
        <v>82</v>
      </c>
      <c r="N4" s="5">
        <v>5860000</v>
      </c>
      <c r="O4" s="9">
        <v>5260000</v>
      </c>
      <c r="P4" s="5">
        <v>600000</v>
      </c>
      <c r="Q4" s="32">
        <v>45776</v>
      </c>
      <c r="R4" s="32">
        <v>45779</v>
      </c>
      <c r="S4" s="33">
        <v>45784</v>
      </c>
      <c r="T4" s="30">
        <v>10</v>
      </c>
      <c r="U4" s="30">
        <v>48</v>
      </c>
      <c r="V4" s="30">
        <v>58</v>
      </c>
      <c r="W4" s="34">
        <v>33.99</v>
      </c>
      <c r="X4" s="1">
        <v>1469</v>
      </c>
      <c r="Y4" s="10" t="s">
        <v>76</v>
      </c>
      <c r="Z4" s="23">
        <v>45782</v>
      </c>
      <c r="AA4" s="35" t="s">
        <v>38</v>
      </c>
      <c r="AB4" s="35" t="s">
        <v>34</v>
      </c>
      <c r="AC4" s="30" t="s">
        <v>66</v>
      </c>
      <c r="AD4" s="6"/>
      <c r="AE4" s="36" t="s">
        <v>334</v>
      </c>
      <c r="AF4" s="37"/>
      <c r="AG4" s="6"/>
    </row>
    <row r="5" spans="1:34" x14ac:dyDescent="0.25">
      <c r="A5" s="6">
        <v>4</v>
      </c>
      <c r="B5" s="37" t="s">
        <v>50</v>
      </c>
      <c r="C5" s="30" t="s">
        <v>59</v>
      </c>
      <c r="D5" s="30"/>
      <c r="E5" s="6"/>
      <c r="F5" s="7" t="s">
        <v>43</v>
      </c>
      <c r="G5" s="30" t="s">
        <v>35</v>
      </c>
      <c r="H5" s="7" t="s">
        <v>31</v>
      </c>
      <c r="I5" s="8" t="s">
        <v>32</v>
      </c>
      <c r="J5" s="6"/>
      <c r="K5" s="6"/>
      <c r="L5" s="29" t="s">
        <v>75</v>
      </c>
      <c r="M5" s="20" t="s">
        <v>83</v>
      </c>
      <c r="N5" s="5">
        <v>6570000</v>
      </c>
      <c r="O5" s="9">
        <v>6570000</v>
      </c>
      <c r="P5" s="4">
        <v>0</v>
      </c>
      <c r="Q5" s="32">
        <v>45786</v>
      </c>
      <c r="R5" s="32">
        <v>45791</v>
      </c>
      <c r="S5" s="33">
        <v>45796</v>
      </c>
      <c r="T5" s="30">
        <v>10</v>
      </c>
      <c r="U5" s="30">
        <v>132</v>
      </c>
      <c r="V5" s="30">
        <v>142</v>
      </c>
      <c r="W5" s="34">
        <v>93.29</v>
      </c>
      <c r="X5" s="1">
        <v>3142</v>
      </c>
      <c r="Y5" s="10" t="s">
        <v>76</v>
      </c>
      <c r="Z5" s="23">
        <v>45792</v>
      </c>
      <c r="AA5" s="35" t="s">
        <v>33</v>
      </c>
      <c r="AB5" s="35" t="s">
        <v>34</v>
      </c>
      <c r="AC5" s="30" t="s">
        <v>67</v>
      </c>
      <c r="AD5" s="6"/>
      <c r="AE5" s="36">
        <v>119.60299999999999</v>
      </c>
      <c r="AF5" s="39"/>
      <c r="AG5" s="6"/>
    </row>
    <row r="6" spans="1:34" x14ac:dyDescent="0.25">
      <c r="A6" s="6">
        <v>5</v>
      </c>
      <c r="B6" s="37" t="s">
        <v>51</v>
      </c>
      <c r="C6" s="30" t="s">
        <v>60</v>
      </c>
      <c r="D6" s="30"/>
      <c r="E6" s="6"/>
      <c r="F6" s="7" t="s">
        <v>43</v>
      </c>
      <c r="G6" s="30" t="s">
        <v>35</v>
      </c>
      <c r="H6" s="7" t="s">
        <v>31</v>
      </c>
      <c r="I6" s="8" t="s">
        <v>32</v>
      </c>
      <c r="J6" s="6"/>
      <c r="K6" s="6"/>
      <c r="L6" s="22" t="s">
        <v>72</v>
      </c>
      <c r="M6" s="20" t="s">
        <v>84</v>
      </c>
      <c r="N6" s="5">
        <v>1200000</v>
      </c>
      <c r="O6" s="9">
        <v>1200000</v>
      </c>
      <c r="P6" s="4">
        <v>0</v>
      </c>
      <c r="Q6" s="32">
        <v>45790</v>
      </c>
      <c r="R6" s="32">
        <v>45792</v>
      </c>
      <c r="S6" s="33">
        <v>45797</v>
      </c>
      <c r="T6" s="30">
        <v>10</v>
      </c>
      <c r="U6" s="30">
        <v>90</v>
      </c>
      <c r="V6" s="30">
        <v>100</v>
      </c>
      <c r="W6" s="34">
        <v>12</v>
      </c>
      <c r="X6" s="1">
        <v>576</v>
      </c>
      <c r="Y6" s="10" t="s">
        <v>78</v>
      </c>
      <c r="Z6" s="23">
        <v>45793</v>
      </c>
      <c r="AA6" s="35" t="s">
        <v>38</v>
      </c>
      <c r="AB6" s="35" t="s">
        <v>34</v>
      </c>
      <c r="AC6" s="30" t="s">
        <v>68</v>
      </c>
      <c r="AD6" s="6"/>
      <c r="AE6" s="36">
        <v>9.3000000000000007</v>
      </c>
      <c r="AF6" s="37"/>
      <c r="AG6" s="6"/>
    </row>
    <row r="7" spans="1:34" x14ac:dyDescent="0.25">
      <c r="A7" s="6">
        <v>6</v>
      </c>
      <c r="B7" s="37" t="s">
        <v>52</v>
      </c>
      <c r="C7" s="30" t="s">
        <v>61</v>
      </c>
      <c r="D7" s="30"/>
      <c r="E7" s="6"/>
      <c r="F7" s="7" t="s">
        <v>43</v>
      </c>
      <c r="G7" s="30" t="s">
        <v>35</v>
      </c>
      <c r="H7" s="7" t="s">
        <v>31</v>
      </c>
      <c r="I7" s="8" t="s">
        <v>32</v>
      </c>
      <c r="J7" s="6"/>
      <c r="K7" s="6"/>
      <c r="L7" s="21" t="s">
        <v>73</v>
      </c>
      <c r="M7" s="20" t="s">
        <v>85</v>
      </c>
      <c r="N7" s="5">
        <v>2946000</v>
      </c>
      <c r="O7" s="9">
        <v>2946000</v>
      </c>
      <c r="P7" s="4">
        <v>0</v>
      </c>
      <c r="Q7" s="32">
        <v>45791</v>
      </c>
      <c r="R7" s="32">
        <v>45793</v>
      </c>
      <c r="S7" s="33">
        <v>45798</v>
      </c>
      <c r="T7" s="30">
        <v>10</v>
      </c>
      <c r="U7" s="30">
        <v>91</v>
      </c>
      <c r="V7" s="30">
        <v>101</v>
      </c>
      <c r="W7" s="34">
        <v>29.75</v>
      </c>
      <c r="X7" s="1">
        <v>1597</v>
      </c>
      <c r="Y7" s="10" t="s">
        <v>76</v>
      </c>
      <c r="Z7" s="23">
        <v>45796</v>
      </c>
      <c r="AA7" s="35" t="s">
        <v>38</v>
      </c>
      <c r="AB7" s="35" t="s">
        <v>34</v>
      </c>
      <c r="AC7" s="30" t="s">
        <v>46</v>
      </c>
      <c r="AD7" s="6"/>
      <c r="AE7" s="36">
        <v>23.001999999999999</v>
      </c>
      <c r="AF7" s="37"/>
      <c r="AG7" s="6"/>
    </row>
    <row r="8" spans="1:34" x14ac:dyDescent="0.25">
      <c r="A8" s="6">
        <v>7</v>
      </c>
      <c r="B8" s="37" t="s">
        <v>53</v>
      </c>
      <c r="C8" s="30" t="s">
        <v>62</v>
      </c>
      <c r="D8" s="30"/>
      <c r="E8" s="6"/>
      <c r="F8" s="7" t="s">
        <v>43</v>
      </c>
      <c r="G8" s="30" t="s">
        <v>44</v>
      </c>
      <c r="H8" s="31" t="s">
        <v>29</v>
      </c>
      <c r="I8" s="8" t="s">
        <v>32</v>
      </c>
      <c r="J8" s="6"/>
      <c r="K8" s="6"/>
      <c r="L8" s="21" t="s">
        <v>73</v>
      </c>
      <c r="M8" s="20" t="s">
        <v>86</v>
      </c>
      <c r="N8" s="5">
        <v>6708000</v>
      </c>
      <c r="O8" s="9">
        <v>6708000</v>
      </c>
      <c r="P8" s="4">
        <v>0</v>
      </c>
      <c r="Q8" s="32">
        <v>45797</v>
      </c>
      <c r="R8" s="32">
        <v>45799</v>
      </c>
      <c r="S8" s="33">
        <v>45804</v>
      </c>
      <c r="T8" s="30">
        <v>10</v>
      </c>
      <c r="U8" s="30">
        <v>206</v>
      </c>
      <c r="V8" s="30">
        <v>216</v>
      </c>
      <c r="W8" s="34">
        <v>144.88999999999999</v>
      </c>
      <c r="X8" s="1">
        <v>10869</v>
      </c>
      <c r="Y8" s="10" t="s">
        <v>79</v>
      </c>
      <c r="Z8" s="23">
        <v>45800</v>
      </c>
      <c r="AA8" s="35" t="s">
        <v>38</v>
      </c>
      <c r="AB8" s="35" t="s">
        <v>34</v>
      </c>
      <c r="AC8" s="30" t="s">
        <v>69</v>
      </c>
      <c r="AD8" s="6"/>
      <c r="AE8" s="36">
        <v>141.673</v>
      </c>
      <c r="AF8" s="39"/>
      <c r="AG8" s="6"/>
    </row>
    <row r="9" spans="1:34" ht="45" x14ac:dyDescent="0.25">
      <c r="A9" s="6">
        <v>8</v>
      </c>
      <c r="B9" s="37" t="s">
        <v>54</v>
      </c>
      <c r="C9" s="30" t="s">
        <v>63</v>
      </c>
      <c r="D9" s="30"/>
      <c r="E9" s="6"/>
      <c r="F9" s="7" t="s">
        <v>43</v>
      </c>
      <c r="G9" s="30" t="s">
        <v>44</v>
      </c>
      <c r="H9" s="31" t="s">
        <v>29</v>
      </c>
      <c r="I9" s="8" t="s">
        <v>32</v>
      </c>
      <c r="J9" s="6"/>
      <c r="K9" s="6"/>
      <c r="L9" s="29" t="s">
        <v>72</v>
      </c>
      <c r="M9" s="20" t="s">
        <v>87</v>
      </c>
      <c r="N9" s="5">
        <v>238888888</v>
      </c>
      <c r="O9" s="9">
        <v>238888888</v>
      </c>
      <c r="P9" s="4">
        <v>0</v>
      </c>
      <c r="Q9" s="32">
        <v>45798</v>
      </c>
      <c r="R9" s="32">
        <v>45800</v>
      </c>
      <c r="S9" s="33">
        <v>45805</v>
      </c>
      <c r="T9" s="30">
        <v>5</v>
      </c>
      <c r="U9" s="30">
        <v>85</v>
      </c>
      <c r="V9" s="30">
        <v>90</v>
      </c>
      <c r="W9" s="34">
        <v>2150</v>
      </c>
      <c r="X9" s="1">
        <v>519276</v>
      </c>
      <c r="Y9" s="10" t="s">
        <v>79</v>
      </c>
      <c r="Z9" s="23">
        <v>45803</v>
      </c>
      <c r="AA9" s="35" t="s">
        <v>33</v>
      </c>
      <c r="AB9" s="35" t="s">
        <v>34</v>
      </c>
      <c r="AC9" s="30" t="s">
        <v>70</v>
      </c>
      <c r="AD9" s="6"/>
      <c r="AE9" s="36">
        <v>1213.8800000000001</v>
      </c>
      <c r="AF9" s="37"/>
      <c r="AG9" s="6"/>
    </row>
    <row r="10" spans="1:34" x14ac:dyDescent="0.25">
      <c r="A10" s="6">
        <v>9</v>
      </c>
      <c r="B10" s="37" t="s">
        <v>55</v>
      </c>
      <c r="C10" s="30" t="s">
        <v>64</v>
      </c>
      <c r="D10" s="30"/>
      <c r="E10" s="6"/>
      <c r="F10" s="7" t="s">
        <v>43</v>
      </c>
      <c r="G10" s="30" t="s">
        <v>35</v>
      </c>
      <c r="H10" s="7" t="s">
        <v>31</v>
      </c>
      <c r="I10" s="8" t="s">
        <v>32</v>
      </c>
      <c r="J10" s="6"/>
      <c r="K10" s="6"/>
      <c r="L10" s="21" t="s">
        <v>73</v>
      </c>
      <c r="M10" s="20" t="s">
        <v>88</v>
      </c>
      <c r="N10" s="5">
        <v>4276000</v>
      </c>
      <c r="O10" s="9">
        <v>4276000</v>
      </c>
      <c r="P10" s="4">
        <v>0</v>
      </c>
      <c r="Q10" s="32">
        <v>45798</v>
      </c>
      <c r="R10" s="32">
        <v>45800</v>
      </c>
      <c r="S10" s="33">
        <v>45805</v>
      </c>
      <c r="T10" s="30">
        <v>10</v>
      </c>
      <c r="U10" s="30">
        <v>50</v>
      </c>
      <c r="V10" s="30">
        <v>60</v>
      </c>
      <c r="W10" s="34">
        <v>25.66</v>
      </c>
      <c r="X10" s="1">
        <v>967</v>
      </c>
      <c r="Y10" s="10" t="s">
        <v>76</v>
      </c>
      <c r="Z10" s="23">
        <v>45804</v>
      </c>
      <c r="AA10" s="35" t="s">
        <v>37</v>
      </c>
      <c r="AB10" s="35" t="s">
        <v>39</v>
      </c>
      <c r="AC10" s="30" t="s">
        <v>71</v>
      </c>
      <c r="AD10" s="6"/>
      <c r="AE10" s="36">
        <v>25.99</v>
      </c>
      <c r="AF10" s="37"/>
      <c r="AG10" s="6"/>
    </row>
    <row r="11" spans="1:34" x14ac:dyDescent="0.25">
      <c r="A11" s="6">
        <v>10</v>
      </c>
      <c r="B11" s="27" t="s">
        <v>89</v>
      </c>
      <c r="C11" s="14" t="s">
        <v>91</v>
      </c>
      <c r="D11" s="27" t="s">
        <v>92</v>
      </c>
      <c r="E11" s="6"/>
      <c r="F11" s="7" t="s">
        <v>43</v>
      </c>
      <c r="G11" s="30" t="s">
        <v>44</v>
      </c>
      <c r="H11" s="14" t="s">
        <v>93</v>
      </c>
      <c r="I11" s="8" t="s">
        <v>32</v>
      </c>
      <c r="J11" s="46" t="s">
        <v>94</v>
      </c>
      <c r="K11" s="46" t="s">
        <v>95</v>
      </c>
      <c r="L11" s="6"/>
      <c r="M11" s="13" t="s">
        <v>96</v>
      </c>
      <c r="N11" s="2">
        <v>1739625</v>
      </c>
      <c r="O11" s="14">
        <v>1739625</v>
      </c>
      <c r="P11" s="2">
        <v>0</v>
      </c>
      <c r="Q11" s="15"/>
      <c r="R11" s="15"/>
      <c r="S11" s="16">
        <v>45799</v>
      </c>
      <c r="T11" s="7">
        <v>5</v>
      </c>
      <c r="U11" s="7">
        <f>V11-T11</f>
        <v>627.32000000000005</v>
      </c>
      <c r="V11" s="7">
        <v>632.32000000000005</v>
      </c>
      <c r="W11" s="17">
        <v>109.999968</v>
      </c>
      <c r="X11" s="31">
        <v>9</v>
      </c>
      <c r="Y11" s="1" t="s">
        <v>97</v>
      </c>
      <c r="Z11" s="31" t="s">
        <v>98</v>
      </c>
      <c r="AA11" s="35" t="s">
        <v>33</v>
      </c>
      <c r="AB11" s="35" t="s">
        <v>34</v>
      </c>
      <c r="AC11" s="14" t="s">
        <v>99</v>
      </c>
      <c r="AD11" s="6"/>
      <c r="AE11" s="7">
        <v>70.08</v>
      </c>
      <c r="AF11" s="6"/>
      <c r="AG11" s="6"/>
    </row>
    <row r="12" spans="1:34" x14ac:dyDescent="0.25">
      <c r="A12" s="6">
        <f>A11+1</f>
        <v>11</v>
      </c>
      <c r="B12" s="37" t="s">
        <v>100</v>
      </c>
      <c r="C12" s="7" t="s">
        <v>263</v>
      </c>
      <c r="D12" s="37" t="s">
        <v>149</v>
      </c>
      <c r="E12" s="6"/>
      <c r="F12" s="7" t="s">
        <v>43</v>
      </c>
      <c r="G12" s="41" t="s">
        <v>311</v>
      </c>
      <c r="H12" s="14" t="s">
        <v>148</v>
      </c>
      <c r="I12" s="41" t="s">
        <v>256</v>
      </c>
      <c r="J12" s="42" t="s">
        <v>197</v>
      </c>
      <c r="K12" s="43">
        <v>45644</v>
      </c>
      <c r="L12" s="6"/>
      <c r="M12" s="13"/>
      <c r="N12" s="41">
        <v>22925000</v>
      </c>
      <c r="O12" s="41">
        <v>22925000</v>
      </c>
      <c r="P12" s="2"/>
      <c r="Q12" s="15"/>
      <c r="R12" s="15"/>
      <c r="S12" s="44">
        <v>45779</v>
      </c>
      <c r="T12" s="41">
        <v>1</v>
      </c>
      <c r="U12" s="7">
        <f>V12-T12</f>
        <v>11.55</v>
      </c>
      <c r="V12" s="41">
        <v>12.55</v>
      </c>
      <c r="W12" s="45">
        <v>28.770875</v>
      </c>
      <c r="X12" s="41">
        <v>1</v>
      </c>
      <c r="Y12" s="31" t="s">
        <v>258</v>
      </c>
      <c r="Z12" s="44">
        <v>45744</v>
      </c>
      <c r="AA12" s="7"/>
      <c r="AB12" s="7"/>
      <c r="AC12" s="31" t="s">
        <v>69</v>
      </c>
      <c r="AD12" s="6"/>
      <c r="AE12" s="18"/>
      <c r="AF12" s="6"/>
      <c r="AG12" s="6"/>
    </row>
    <row r="13" spans="1:34" x14ac:dyDescent="0.25">
      <c r="A13" s="6">
        <f t="shared" ref="A13:A76" si="0">A12+1</f>
        <v>12</v>
      </c>
      <c r="B13" s="46" t="s">
        <v>101</v>
      </c>
      <c r="C13" s="7" t="s">
        <v>264</v>
      </c>
      <c r="D13" s="46" t="s">
        <v>150</v>
      </c>
      <c r="E13" s="6"/>
      <c r="F13" s="7" t="s">
        <v>43</v>
      </c>
      <c r="G13" s="31" t="s">
        <v>311</v>
      </c>
      <c r="H13" s="14" t="s">
        <v>148</v>
      </c>
      <c r="I13" s="31" t="s">
        <v>32</v>
      </c>
      <c r="J13" s="47" t="s">
        <v>198</v>
      </c>
      <c r="K13" s="46" t="s">
        <v>241</v>
      </c>
      <c r="L13" s="6"/>
      <c r="M13" s="40"/>
      <c r="N13" s="48">
        <v>36559437</v>
      </c>
      <c r="O13" s="48">
        <v>36559437</v>
      </c>
      <c r="P13" s="2"/>
      <c r="Q13" s="15"/>
      <c r="R13" s="15"/>
      <c r="S13" s="44">
        <v>45782</v>
      </c>
      <c r="T13" s="31">
        <v>10</v>
      </c>
      <c r="U13" s="7">
        <f t="shared" ref="U13:U76" si="1">V13-T13</f>
        <v>25</v>
      </c>
      <c r="V13" s="31">
        <v>35</v>
      </c>
      <c r="W13" s="49">
        <v>127.95802949999999</v>
      </c>
      <c r="X13" s="31">
        <v>8</v>
      </c>
      <c r="Y13" s="31" t="s">
        <v>258</v>
      </c>
      <c r="Z13" s="50">
        <v>45650</v>
      </c>
      <c r="AA13" s="7"/>
      <c r="AB13" s="7"/>
      <c r="AC13" s="31" t="s">
        <v>312</v>
      </c>
      <c r="AD13" s="6"/>
      <c r="AE13" s="6"/>
      <c r="AF13" s="6"/>
      <c r="AG13" s="6"/>
    </row>
    <row r="14" spans="1:34" x14ac:dyDescent="0.25">
      <c r="A14" s="6">
        <f t="shared" si="0"/>
        <v>13</v>
      </c>
      <c r="B14" s="46" t="s">
        <v>102</v>
      </c>
      <c r="C14" s="7" t="s">
        <v>265</v>
      </c>
      <c r="D14" s="46" t="s">
        <v>151</v>
      </c>
      <c r="E14" s="6"/>
      <c r="F14" s="7" t="s">
        <v>43</v>
      </c>
      <c r="G14" s="31" t="s">
        <v>311</v>
      </c>
      <c r="H14" s="14" t="s">
        <v>148</v>
      </c>
      <c r="I14" s="31" t="s">
        <v>32</v>
      </c>
      <c r="J14" s="47" t="s">
        <v>199</v>
      </c>
      <c r="K14" s="46" t="s">
        <v>242</v>
      </c>
      <c r="L14" s="6"/>
      <c r="M14" s="6"/>
      <c r="N14" s="48">
        <v>1198630</v>
      </c>
      <c r="O14" s="48">
        <v>1198630</v>
      </c>
      <c r="P14" s="2"/>
      <c r="Q14" s="15"/>
      <c r="R14" s="15"/>
      <c r="S14" s="44">
        <v>45783</v>
      </c>
      <c r="T14" s="31">
        <v>10</v>
      </c>
      <c r="U14" s="7">
        <f t="shared" si="1"/>
        <v>282</v>
      </c>
      <c r="V14" s="31">
        <v>292</v>
      </c>
      <c r="W14" s="49">
        <v>34.999996000000003</v>
      </c>
      <c r="X14" s="31">
        <v>6</v>
      </c>
      <c r="Y14" s="31" t="s">
        <v>259</v>
      </c>
      <c r="Z14" s="50">
        <v>45719</v>
      </c>
      <c r="AA14" s="7"/>
      <c r="AB14" s="7"/>
      <c r="AC14" s="31" t="s">
        <v>313</v>
      </c>
      <c r="AD14" s="6"/>
      <c r="AE14" s="6"/>
      <c r="AF14" s="6"/>
      <c r="AG14" s="6"/>
    </row>
    <row r="15" spans="1:34" x14ac:dyDescent="0.25">
      <c r="A15" s="6">
        <f t="shared" si="0"/>
        <v>14</v>
      </c>
      <c r="B15" s="46" t="s">
        <v>103</v>
      </c>
      <c r="C15" s="7" t="s">
        <v>266</v>
      </c>
      <c r="D15" s="46" t="s">
        <v>152</v>
      </c>
      <c r="E15" s="6"/>
      <c r="F15" s="7" t="s">
        <v>43</v>
      </c>
      <c r="G15" s="31" t="s">
        <v>311</v>
      </c>
      <c r="H15" s="14" t="s">
        <v>148</v>
      </c>
      <c r="I15" s="31" t="s">
        <v>32</v>
      </c>
      <c r="J15" s="47" t="s">
        <v>200</v>
      </c>
      <c r="K15" s="46" t="s">
        <v>243</v>
      </c>
      <c r="L15" s="6"/>
      <c r="M15" s="6"/>
      <c r="N15" s="48">
        <v>23482500</v>
      </c>
      <c r="O15" s="48">
        <v>23482500</v>
      </c>
      <c r="P15" s="2"/>
      <c r="Q15" s="15"/>
      <c r="R15" s="15"/>
      <c r="S15" s="44">
        <v>45783</v>
      </c>
      <c r="T15" s="31">
        <v>10</v>
      </c>
      <c r="U15" s="7">
        <f t="shared" si="1"/>
        <v>63.5</v>
      </c>
      <c r="V15" s="31">
        <v>73.5</v>
      </c>
      <c r="W15" s="49">
        <v>172.59637499999999</v>
      </c>
      <c r="X15" s="31">
        <v>13</v>
      </c>
      <c r="Y15" s="31" t="s">
        <v>260</v>
      </c>
      <c r="Z15" s="50">
        <v>45743</v>
      </c>
      <c r="AA15" s="7"/>
      <c r="AB15" s="7"/>
      <c r="AC15" s="31" t="s">
        <v>314</v>
      </c>
      <c r="AD15" s="6"/>
      <c r="AE15" s="6"/>
      <c r="AF15" s="6"/>
      <c r="AG15" s="6"/>
    </row>
    <row r="16" spans="1:34" x14ac:dyDescent="0.25">
      <c r="A16" s="6">
        <f t="shared" si="0"/>
        <v>15</v>
      </c>
      <c r="B16" s="37" t="s">
        <v>104</v>
      </c>
      <c r="C16" s="7" t="s">
        <v>267</v>
      </c>
      <c r="D16" s="37" t="s">
        <v>153</v>
      </c>
      <c r="E16" s="6"/>
      <c r="F16" s="7" t="s">
        <v>43</v>
      </c>
      <c r="G16" s="41" t="s">
        <v>35</v>
      </c>
      <c r="H16" s="14" t="s">
        <v>148</v>
      </c>
      <c r="I16" s="41" t="s">
        <v>256</v>
      </c>
      <c r="J16" s="42" t="s">
        <v>201</v>
      </c>
      <c r="K16" s="43">
        <v>45056</v>
      </c>
      <c r="L16" s="6"/>
      <c r="M16" s="6"/>
      <c r="N16" s="41">
        <v>2620930</v>
      </c>
      <c r="O16" s="41">
        <v>2620930</v>
      </c>
      <c r="P16" s="2"/>
      <c r="Q16" s="15"/>
      <c r="R16" s="15"/>
      <c r="S16" s="44">
        <v>45783</v>
      </c>
      <c r="T16" s="41">
        <v>10</v>
      </c>
      <c r="U16" s="7">
        <f t="shared" si="1"/>
        <v>125</v>
      </c>
      <c r="V16" s="41">
        <v>135</v>
      </c>
      <c r="W16" s="45">
        <v>35.382555000000004</v>
      </c>
      <c r="X16" s="41">
        <v>25</v>
      </c>
      <c r="Y16" s="31" t="s">
        <v>261</v>
      </c>
      <c r="Z16" s="44">
        <v>45657</v>
      </c>
      <c r="AA16" s="7"/>
      <c r="AB16" s="7"/>
      <c r="AC16" s="31" t="s">
        <v>312</v>
      </c>
      <c r="AD16" s="6"/>
      <c r="AE16" s="6"/>
      <c r="AF16" s="6"/>
      <c r="AG16" s="6"/>
    </row>
    <row r="17" spans="1:33" x14ac:dyDescent="0.25">
      <c r="A17" s="6">
        <f t="shared" si="0"/>
        <v>16</v>
      </c>
      <c r="B17" s="37" t="s">
        <v>105</v>
      </c>
      <c r="C17" s="7" t="s">
        <v>268</v>
      </c>
      <c r="D17" s="37" t="s">
        <v>154</v>
      </c>
      <c r="E17" s="6"/>
      <c r="F17" s="7" t="s">
        <v>43</v>
      </c>
      <c r="G17" s="41" t="s">
        <v>311</v>
      </c>
      <c r="H17" s="14" t="s">
        <v>148</v>
      </c>
      <c r="I17" s="41" t="s">
        <v>256</v>
      </c>
      <c r="J17" s="42" t="s">
        <v>202</v>
      </c>
      <c r="K17" s="43">
        <v>45077</v>
      </c>
      <c r="L17" s="6"/>
      <c r="M17" s="6"/>
      <c r="N17" s="41">
        <v>195000</v>
      </c>
      <c r="O17" s="41">
        <v>195000</v>
      </c>
      <c r="P17" s="2"/>
      <c r="Q17" s="15"/>
      <c r="R17" s="15"/>
      <c r="S17" s="44">
        <v>45784</v>
      </c>
      <c r="T17" s="41">
        <v>10</v>
      </c>
      <c r="U17" s="7">
        <f t="shared" si="1"/>
        <v>212.6</v>
      </c>
      <c r="V17" s="41">
        <v>222.6</v>
      </c>
      <c r="W17" s="45">
        <v>4.3407</v>
      </c>
      <c r="X17" s="41">
        <v>1</v>
      </c>
      <c r="Y17" s="31" t="s">
        <v>258</v>
      </c>
      <c r="Z17" s="44">
        <v>45664</v>
      </c>
      <c r="AA17" s="7"/>
      <c r="AB17" s="7"/>
      <c r="AC17" s="31" t="s">
        <v>65</v>
      </c>
      <c r="AD17" s="6"/>
      <c r="AE17" s="6"/>
      <c r="AF17" s="19"/>
      <c r="AG17" s="6"/>
    </row>
    <row r="18" spans="1:33" ht="30" x14ac:dyDescent="0.25">
      <c r="A18" s="6">
        <f t="shared" si="0"/>
        <v>17</v>
      </c>
      <c r="B18" s="37" t="s">
        <v>106</v>
      </c>
      <c r="C18" s="7" t="s">
        <v>269</v>
      </c>
      <c r="D18" s="37" t="s">
        <v>155</v>
      </c>
      <c r="E18" s="6"/>
      <c r="F18" s="7" t="s">
        <v>43</v>
      </c>
      <c r="G18" s="41" t="s">
        <v>35</v>
      </c>
      <c r="H18" s="14" t="s">
        <v>148</v>
      </c>
      <c r="I18" s="41" t="s">
        <v>256</v>
      </c>
      <c r="J18" s="42" t="s">
        <v>203</v>
      </c>
      <c r="K18" s="43">
        <v>45461</v>
      </c>
      <c r="L18" s="6"/>
      <c r="M18" s="6"/>
      <c r="N18" s="41">
        <v>1785714</v>
      </c>
      <c r="O18" s="41">
        <v>1785714</v>
      </c>
      <c r="P18" s="2"/>
      <c r="Q18" s="15"/>
      <c r="R18" s="15"/>
      <c r="S18" s="44">
        <v>45785</v>
      </c>
      <c r="T18" s="41">
        <v>2</v>
      </c>
      <c r="U18" s="7">
        <f t="shared" si="1"/>
        <v>54</v>
      </c>
      <c r="V18" s="41">
        <v>56</v>
      </c>
      <c r="W18" s="45">
        <v>9.9999984000000008</v>
      </c>
      <c r="X18" s="41">
        <v>2</v>
      </c>
      <c r="Y18" s="31" t="s">
        <v>261</v>
      </c>
      <c r="Z18" s="44">
        <v>45638</v>
      </c>
      <c r="AA18" s="7"/>
      <c r="AB18" s="7"/>
      <c r="AC18" s="31" t="s">
        <v>315</v>
      </c>
      <c r="AD18" s="6"/>
      <c r="AE18" s="6"/>
      <c r="AF18" s="6"/>
      <c r="AG18" s="6"/>
    </row>
    <row r="19" spans="1:33" x14ac:dyDescent="0.25">
      <c r="A19" s="6">
        <f t="shared" si="0"/>
        <v>18</v>
      </c>
      <c r="B19" s="46" t="s">
        <v>107</v>
      </c>
      <c r="C19" s="7" t="s">
        <v>270</v>
      </c>
      <c r="D19" s="46" t="s">
        <v>156</v>
      </c>
      <c r="E19" s="6"/>
      <c r="F19" s="7" t="s">
        <v>43</v>
      </c>
      <c r="G19" s="31" t="s">
        <v>35</v>
      </c>
      <c r="H19" s="14" t="s">
        <v>148</v>
      </c>
      <c r="I19" s="31" t="s">
        <v>32</v>
      </c>
      <c r="J19" s="47" t="s">
        <v>204</v>
      </c>
      <c r="K19" s="46" t="s">
        <v>223</v>
      </c>
      <c r="L19" s="6"/>
      <c r="M19" s="6"/>
      <c r="N19" s="48">
        <v>102238</v>
      </c>
      <c r="O19" s="48">
        <v>102238</v>
      </c>
      <c r="P19" s="2"/>
      <c r="Q19" s="15"/>
      <c r="R19" s="15"/>
      <c r="S19" s="44">
        <v>45786</v>
      </c>
      <c r="T19" s="31">
        <v>10</v>
      </c>
      <c r="U19" s="7">
        <f t="shared" si="1"/>
        <v>400.72</v>
      </c>
      <c r="V19" s="31">
        <v>410.72</v>
      </c>
      <c r="W19" s="49">
        <v>4.1991191360000002</v>
      </c>
      <c r="X19" s="31">
        <v>1</v>
      </c>
      <c r="Y19" s="31" t="s">
        <v>259</v>
      </c>
      <c r="Z19" s="50">
        <v>45754</v>
      </c>
      <c r="AA19" s="7"/>
      <c r="AB19" s="7"/>
      <c r="AC19" s="31" t="s">
        <v>316</v>
      </c>
      <c r="AD19" s="6"/>
      <c r="AE19" s="6"/>
      <c r="AF19" s="6"/>
      <c r="AG19" s="6"/>
    </row>
    <row r="20" spans="1:33" x14ac:dyDescent="0.25">
      <c r="A20" s="6">
        <f t="shared" si="0"/>
        <v>19</v>
      </c>
      <c r="B20" s="46" t="s">
        <v>108</v>
      </c>
      <c r="C20" s="7" t="s">
        <v>271</v>
      </c>
      <c r="D20" s="46" t="s">
        <v>157</v>
      </c>
      <c r="E20" s="6"/>
      <c r="F20" s="7" t="s">
        <v>43</v>
      </c>
      <c r="G20" s="31" t="s">
        <v>35</v>
      </c>
      <c r="H20" s="14" t="s">
        <v>148</v>
      </c>
      <c r="I20" s="31" t="s">
        <v>32</v>
      </c>
      <c r="J20" s="47" t="s">
        <v>205</v>
      </c>
      <c r="K20" s="46" t="s">
        <v>244</v>
      </c>
      <c r="L20" s="6"/>
      <c r="M20" s="6"/>
      <c r="N20" s="48">
        <v>1533000</v>
      </c>
      <c r="O20" s="48">
        <v>1533000</v>
      </c>
      <c r="P20" s="2"/>
      <c r="Q20" s="15"/>
      <c r="R20" s="15"/>
      <c r="S20" s="44">
        <v>45786</v>
      </c>
      <c r="T20" s="31">
        <v>10</v>
      </c>
      <c r="U20" s="7">
        <f t="shared" si="1"/>
        <v>490</v>
      </c>
      <c r="V20" s="31">
        <v>500</v>
      </c>
      <c r="W20" s="49">
        <v>76.650000000000006</v>
      </c>
      <c r="X20" s="31">
        <v>17</v>
      </c>
      <c r="Y20" s="31" t="s">
        <v>259</v>
      </c>
      <c r="Z20" s="50">
        <v>45730</v>
      </c>
      <c r="AA20" s="7"/>
      <c r="AB20" s="7"/>
      <c r="AC20" s="31" t="s">
        <v>46</v>
      </c>
      <c r="AD20" s="6"/>
      <c r="AE20" s="6"/>
      <c r="AF20" s="6"/>
      <c r="AG20" s="6"/>
    </row>
    <row r="21" spans="1:33" x14ac:dyDescent="0.25">
      <c r="A21" s="6">
        <f t="shared" si="0"/>
        <v>20</v>
      </c>
      <c r="B21" s="46" t="s">
        <v>109</v>
      </c>
      <c r="C21" s="7" t="s">
        <v>272</v>
      </c>
      <c r="D21" s="46" t="s">
        <v>158</v>
      </c>
      <c r="E21" s="6"/>
      <c r="F21" s="7" t="s">
        <v>43</v>
      </c>
      <c r="G21" s="31" t="s">
        <v>35</v>
      </c>
      <c r="H21" s="14" t="s">
        <v>148</v>
      </c>
      <c r="I21" s="31" t="s">
        <v>32</v>
      </c>
      <c r="J21" s="47" t="s">
        <v>206</v>
      </c>
      <c r="K21" s="46" t="s">
        <v>245</v>
      </c>
      <c r="L21" s="6"/>
      <c r="M21" s="6"/>
      <c r="N21" s="48">
        <v>752500</v>
      </c>
      <c r="O21" s="48">
        <v>752500</v>
      </c>
      <c r="P21" s="2"/>
      <c r="Q21" s="15"/>
      <c r="R21" s="15"/>
      <c r="S21" s="44">
        <v>45786</v>
      </c>
      <c r="T21" s="31">
        <v>10</v>
      </c>
      <c r="U21" s="7">
        <f t="shared" si="1"/>
        <v>810</v>
      </c>
      <c r="V21" s="31">
        <v>820</v>
      </c>
      <c r="W21" s="49">
        <v>61.704999999999998</v>
      </c>
      <c r="X21" s="31">
        <v>4</v>
      </c>
      <c r="Y21" s="31" t="s">
        <v>259</v>
      </c>
      <c r="Z21" s="50">
        <v>45708</v>
      </c>
      <c r="AA21" s="7"/>
      <c r="AB21" s="7"/>
      <c r="AC21" s="31" t="s">
        <v>317</v>
      </c>
      <c r="AD21" s="6"/>
      <c r="AE21" s="6"/>
      <c r="AF21" s="19"/>
      <c r="AG21" s="6"/>
    </row>
    <row r="22" spans="1:33" x14ac:dyDescent="0.25">
      <c r="A22" s="6">
        <f t="shared" si="0"/>
        <v>21</v>
      </c>
      <c r="B22" s="37" t="s">
        <v>110</v>
      </c>
      <c r="C22" s="7" t="s">
        <v>273</v>
      </c>
      <c r="D22" s="37" t="s">
        <v>159</v>
      </c>
      <c r="E22" s="6"/>
      <c r="F22" s="7" t="s">
        <v>43</v>
      </c>
      <c r="G22" s="41" t="s">
        <v>311</v>
      </c>
      <c r="H22" s="14" t="s">
        <v>148</v>
      </c>
      <c r="I22" s="41" t="s">
        <v>256</v>
      </c>
      <c r="J22" s="42" t="s">
        <v>207</v>
      </c>
      <c r="K22" s="43">
        <v>45379</v>
      </c>
      <c r="L22" s="6"/>
      <c r="M22" s="6"/>
      <c r="N22" s="41">
        <v>40056198</v>
      </c>
      <c r="O22" s="41">
        <v>40056198</v>
      </c>
      <c r="P22" s="2"/>
      <c r="Q22" s="15"/>
      <c r="R22" s="15"/>
      <c r="S22" s="44">
        <v>45786</v>
      </c>
      <c r="T22" s="41">
        <v>2</v>
      </c>
      <c r="U22" s="7">
        <f t="shared" si="1"/>
        <v>109.51</v>
      </c>
      <c r="V22" s="41">
        <v>111.51</v>
      </c>
      <c r="W22" s="45">
        <v>446.66666389800002</v>
      </c>
      <c r="X22" s="41">
        <v>1</v>
      </c>
      <c r="Y22" s="31" t="s">
        <v>258</v>
      </c>
      <c r="Z22" s="44">
        <v>45742</v>
      </c>
      <c r="AA22" s="7"/>
      <c r="AB22" s="7"/>
      <c r="AC22" s="31" t="s">
        <v>318</v>
      </c>
      <c r="AD22" s="6"/>
      <c r="AE22" s="6"/>
      <c r="AF22" s="6"/>
      <c r="AG22" s="6"/>
    </row>
    <row r="23" spans="1:33" x14ac:dyDescent="0.25">
      <c r="A23" s="6">
        <f t="shared" si="0"/>
        <v>22</v>
      </c>
      <c r="B23" s="37" t="s">
        <v>111</v>
      </c>
      <c r="C23" s="7" t="s">
        <v>274</v>
      </c>
      <c r="D23" s="37" t="s">
        <v>160</v>
      </c>
      <c r="E23" s="6"/>
      <c r="F23" s="7" t="s">
        <v>43</v>
      </c>
      <c r="G23" s="41" t="s">
        <v>311</v>
      </c>
      <c r="H23" s="14" t="s">
        <v>148</v>
      </c>
      <c r="I23" s="41" t="s">
        <v>256</v>
      </c>
      <c r="J23" s="42" t="s">
        <v>208</v>
      </c>
      <c r="K23" s="43">
        <v>45464</v>
      </c>
      <c r="L23" s="6"/>
      <c r="M23" s="6"/>
      <c r="N23" s="41">
        <v>1532000</v>
      </c>
      <c r="O23" s="41">
        <v>1532000</v>
      </c>
      <c r="P23" s="2"/>
      <c r="Q23" s="15"/>
      <c r="R23" s="15"/>
      <c r="S23" s="44">
        <v>45786</v>
      </c>
      <c r="T23" s="41">
        <v>10</v>
      </c>
      <c r="U23" s="7">
        <f t="shared" si="1"/>
        <v>111</v>
      </c>
      <c r="V23" s="41">
        <v>121</v>
      </c>
      <c r="W23" s="45">
        <v>18.537199999999999</v>
      </c>
      <c r="X23" s="41">
        <v>1</v>
      </c>
      <c r="Y23" s="31" t="s">
        <v>261</v>
      </c>
      <c r="Z23" s="44">
        <v>45734</v>
      </c>
      <c r="AA23" s="7"/>
      <c r="AB23" s="7"/>
      <c r="AC23" s="31" t="s">
        <v>46</v>
      </c>
      <c r="AD23" s="6"/>
      <c r="AE23" s="6"/>
      <c r="AF23" s="6"/>
      <c r="AG23" s="6"/>
    </row>
    <row r="24" spans="1:33" x14ac:dyDescent="0.25">
      <c r="A24" s="6">
        <f t="shared" si="0"/>
        <v>23</v>
      </c>
      <c r="B24" s="37" t="s">
        <v>112</v>
      </c>
      <c r="C24" s="7" t="s">
        <v>275</v>
      </c>
      <c r="D24" s="37" t="s">
        <v>161</v>
      </c>
      <c r="E24" s="6"/>
      <c r="F24" s="7" t="s">
        <v>43</v>
      </c>
      <c r="G24" s="41" t="s">
        <v>311</v>
      </c>
      <c r="H24" s="14" t="s">
        <v>148</v>
      </c>
      <c r="I24" s="41" t="s">
        <v>256</v>
      </c>
      <c r="J24" s="42" t="s">
        <v>209</v>
      </c>
      <c r="K24" s="43">
        <v>44761</v>
      </c>
      <c r="L24" s="6"/>
      <c r="M24" s="6"/>
      <c r="N24" s="41">
        <v>930000</v>
      </c>
      <c r="O24" s="41">
        <v>930000</v>
      </c>
      <c r="P24" s="2"/>
      <c r="Q24" s="15"/>
      <c r="R24" s="15"/>
      <c r="S24" s="44">
        <v>45789</v>
      </c>
      <c r="T24" s="41">
        <v>1</v>
      </c>
      <c r="U24" s="7">
        <f t="shared" si="1"/>
        <v>62.3</v>
      </c>
      <c r="V24" s="41">
        <v>63.3</v>
      </c>
      <c r="W24" s="45">
        <v>5.8868999999999998</v>
      </c>
      <c r="X24" s="41">
        <v>1</v>
      </c>
      <c r="Y24" s="31" t="s">
        <v>261</v>
      </c>
      <c r="Z24" s="44">
        <v>45371</v>
      </c>
      <c r="AA24" s="7"/>
      <c r="AB24" s="7"/>
      <c r="AC24" s="31" t="s">
        <v>71</v>
      </c>
      <c r="AD24" s="6"/>
      <c r="AE24" s="6"/>
      <c r="AF24" s="6"/>
      <c r="AG24" s="6"/>
    </row>
    <row r="25" spans="1:33" x14ac:dyDescent="0.25">
      <c r="A25" s="6">
        <f t="shared" si="0"/>
        <v>24</v>
      </c>
      <c r="B25" s="37" t="s">
        <v>113</v>
      </c>
      <c r="C25" s="7" t="s">
        <v>276</v>
      </c>
      <c r="D25" s="46" t="s">
        <v>162</v>
      </c>
      <c r="E25" s="6"/>
      <c r="F25" s="7" t="s">
        <v>43</v>
      </c>
      <c r="G25" s="31" t="s">
        <v>311</v>
      </c>
      <c r="H25" s="14" t="s">
        <v>148</v>
      </c>
      <c r="I25" s="41" t="s">
        <v>32</v>
      </c>
      <c r="J25" s="47" t="s">
        <v>210</v>
      </c>
      <c r="K25" s="37" t="s">
        <v>216</v>
      </c>
      <c r="L25" s="6"/>
      <c r="M25" s="6"/>
      <c r="N25" s="51">
        <v>867661</v>
      </c>
      <c r="O25" s="51">
        <v>867661</v>
      </c>
      <c r="P25" s="2"/>
      <c r="Q25" s="15"/>
      <c r="R25" s="15"/>
      <c r="S25" s="44">
        <v>45790</v>
      </c>
      <c r="T25" s="41">
        <v>10</v>
      </c>
      <c r="U25" s="7">
        <f t="shared" si="1"/>
        <v>320</v>
      </c>
      <c r="V25" s="41">
        <v>330</v>
      </c>
      <c r="W25" s="49">
        <v>28.632812999999999</v>
      </c>
      <c r="X25" s="31">
        <v>14</v>
      </c>
      <c r="Y25" s="31" t="s">
        <v>259</v>
      </c>
      <c r="Z25" s="50">
        <v>45722</v>
      </c>
      <c r="AA25" s="6"/>
      <c r="AB25" s="7"/>
      <c r="AC25" s="31" t="s">
        <v>319</v>
      </c>
      <c r="AD25" s="6"/>
      <c r="AE25" s="6"/>
      <c r="AF25" s="6"/>
      <c r="AG25" s="6"/>
    </row>
    <row r="26" spans="1:33" x14ac:dyDescent="0.25">
      <c r="A26" s="6">
        <f t="shared" si="0"/>
        <v>25</v>
      </c>
      <c r="B26" s="37" t="s">
        <v>114</v>
      </c>
      <c r="C26" s="7" t="s">
        <v>277</v>
      </c>
      <c r="D26" s="46" t="s">
        <v>163</v>
      </c>
      <c r="E26" s="6"/>
      <c r="F26" s="7" t="s">
        <v>43</v>
      </c>
      <c r="G26" s="31" t="s">
        <v>311</v>
      </c>
      <c r="H26" s="14" t="s">
        <v>148</v>
      </c>
      <c r="I26" s="41" t="s">
        <v>32</v>
      </c>
      <c r="J26" s="47" t="s">
        <v>211</v>
      </c>
      <c r="K26" s="37" t="s">
        <v>246</v>
      </c>
      <c r="L26" s="6"/>
      <c r="M26" s="6"/>
      <c r="N26" s="51">
        <v>6364800</v>
      </c>
      <c r="O26" s="51">
        <v>6364800</v>
      </c>
      <c r="P26" s="2"/>
      <c r="Q26" s="15"/>
      <c r="R26" s="15"/>
      <c r="S26" s="44">
        <v>45790</v>
      </c>
      <c r="T26" s="41">
        <v>10</v>
      </c>
      <c r="U26" s="7">
        <f t="shared" si="1"/>
        <v>32.4</v>
      </c>
      <c r="V26" s="41">
        <v>42.4</v>
      </c>
      <c r="W26" s="49">
        <v>26.986751999999999</v>
      </c>
      <c r="X26" s="31">
        <v>1</v>
      </c>
      <c r="Y26" s="31" t="s">
        <v>259</v>
      </c>
      <c r="Z26" s="50">
        <v>45748</v>
      </c>
      <c r="AA26" s="7"/>
      <c r="AB26" s="7"/>
      <c r="AC26" s="31" t="s">
        <v>320</v>
      </c>
      <c r="AD26" s="6"/>
      <c r="AE26" s="6"/>
      <c r="AF26" s="6"/>
      <c r="AG26" s="6"/>
    </row>
    <row r="27" spans="1:33" x14ac:dyDescent="0.25">
      <c r="A27" s="6">
        <f t="shared" si="0"/>
        <v>26</v>
      </c>
      <c r="B27" s="37" t="s">
        <v>115</v>
      </c>
      <c r="C27" s="7" t="s">
        <v>278</v>
      </c>
      <c r="D27" s="46" t="s">
        <v>164</v>
      </c>
      <c r="E27" s="6"/>
      <c r="F27" s="7" t="s">
        <v>43</v>
      </c>
      <c r="G27" s="31" t="s">
        <v>311</v>
      </c>
      <c r="H27" s="14" t="s">
        <v>148</v>
      </c>
      <c r="I27" s="41" t="s">
        <v>32</v>
      </c>
      <c r="J27" s="47" t="s">
        <v>212</v>
      </c>
      <c r="K27" s="37" t="s">
        <v>197</v>
      </c>
      <c r="L27" s="6"/>
      <c r="M27" s="6"/>
      <c r="N27" s="51">
        <v>1927611</v>
      </c>
      <c r="O27" s="51">
        <v>1927611</v>
      </c>
      <c r="P27" s="2"/>
      <c r="Q27" s="15"/>
      <c r="R27" s="15"/>
      <c r="S27" s="44">
        <v>45790</v>
      </c>
      <c r="T27" s="41">
        <v>2</v>
      </c>
      <c r="U27" s="7">
        <f t="shared" si="1"/>
        <v>130.19999999999999</v>
      </c>
      <c r="V27" s="41">
        <v>132.19999999999999</v>
      </c>
      <c r="W27" s="49">
        <v>25.483017419999999</v>
      </c>
      <c r="X27" s="31">
        <v>57</v>
      </c>
      <c r="Y27" s="31" t="s">
        <v>259</v>
      </c>
      <c r="Z27" s="50">
        <v>45709</v>
      </c>
      <c r="AA27" s="7"/>
      <c r="AB27" s="7"/>
      <c r="AC27" s="31" t="s">
        <v>321</v>
      </c>
      <c r="AD27" s="6"/>
      <c r="AE27" s="6"/>
      <c r="AF27" s="6"/>
      <c r="AG27" s="6"/>
    </row>
    <row r="28" spans="1:33" x14ac:dyDescent="0.25">
      <c r="A28" s="6">
        <f t="shared" si="0"/>
        <v>27</v>
      </c>
      <c r="B28" s="37" t="s">
        <v>112</v>
      </c>
      <c r="C28" s="7" t="s">
        <v>275</v>
      </c>
      <c r="D28" s="37" t="s">
        <v>161</v>
      </c>
      <c r="E28" s="6"/>
      <c r="F28" s="7" t="s">
        <v>43</v>
      </c>
      <c r="G28" s="41" t="s">
        <v>311</v>
      </c>
      <c r="H28" s="14" t="s">
        <v>148</v>
      </c>
      <c r="I28" s="41" t="s">
        <v>256</v>
      </c>
      <c r="J28" s="42" t="s">
        <v>209</v>
      </c>
      <c r="K28" s="43">
        <v>45190</v>
      </c>
      <c r="L28" s="6"/>
      <c r="M28" s="6"/>
      <c r="N28" s="41">
        <v>500000</v>
      </c>
      <c r="O28" s="41">
        <v>500000</v>
      </c>
      <c r="P28" s="2"/>
      <c r="Q28" s="15"/>
      <c r="R28" s="15"/>
      <c r="S28" s="44">
        <v>45790</v>
      </c>
      <c r="T28" s="41">
        <v>1</v>
      </c>
      <c r="U28" s="7">
        <f t="shared" si="1"/>
        <v>54</v>
      </c>
      <c r="V28" s="41">
        <v>55</v>
      </c>
      <c r="W28" s="45">
        <v>2.75</v>
      </c>
      <c r="X28" s="41">
        <v>1</v>
      </c>
      <c r="Y28" s="31" t="s">
        <v>261</v>
      </c>
      <c r="Z28" s="44">
        <v>45569</v>
      </c>
      <c r="AA28" s="7"/>
      <c r="AB28" s="7"/>
      <c r="AC28" s="31" t="s">
        <v>71</v>
      </c>
      <c r="AD28" s="6"/>
      <c r="AE28" s="6"/>
      <c r="AF28" s="6"/>
      <c r="AG28" s="6"/>
    </row>
    <row r="29" spans="1:33" x14ac:dyDescent="0.25">
      <c r="A29" s="6">
        <f t="shared" si="0"/>
        <v>28</v>
      </c>
      <c r="B29" s="37" t="s">
        <v>112</v>
      </c>
      <c r="C29" s="7" t="s">
        <v>275</v>
      </c>
      <c r="D29" s="37" t="s">
        <v>161</v>
      </c>
      <c r="E29" s="6"/>
      <c r="F29" s="7" t="s">
        <v>43</v>
      </c>
      <c r="G29" s="41" t="s">
        <v>311</v>
      </c>
      <c r="H29" s="14" t="s">
        <v>148</v>
      </c>
      <c r="I29" s="41" t="s">
        <v>256</v>
      </c>
      <c r="J29" s="42" t="s">
        <v>209</v>
      </c>
      <c r="K29" s="43">
        <v>45190</v>
      </c>
      <c r="L29" s="6"/>
      <c r="M29" s="6"/>
      <c r="N29" s="41">
        <v>765000</v>
      </c>
      <c r="O29" s="41">
        <v>765000</v>
      </c>
      <c r="P29" s="2"/>
      <c r="Q29" s="15"/>
      <c r="R29" s="15"/>
      <c r="S29" s="44">
        <v>45790</v>
      </c>
      <c r="T29" s="41">
        <v>1</v>
      </c>
      <c r="U29" s="7">
        <f t="shared" si="1"/>
        <v>54</v>
      </c>
      <c r="V29" s="41">
        <v>55</v>
      </c>
      <c r="W29" s="45">
        <v>4.2074999999999996</v>
      </c>
      <c r="X29" s="41">
        <v>1</v>
      </c>
      <c r="Y29" s="31" t="s">
        <v>261</v>
      </c>
      <c r="Z29" s="44">
        <v>45433</v>
      </c>
      <c r="AA29" s="7"/>
      <c r="AB29" s="7"/>
      <c r="AC29" s="31" t="s">
        <v>71</v>
      </c>
      <c r="AD29" s="6"/>
      <c r="AE29" s="6"/>
      <c r="AF29" s="6"/>
      <c r="AG29" s="6"/>
    </row>
    <row r="30" spans="1:33" x14ac:dyDescent="0.25">
      <c r="A30" s="6">
        <f t="shared" si="0"/>
        <v>29</v>
      </c>
      <c r="B30" s="37" t="s">
        <v>112</v>
      </c>
      <c r="C30" s="7" t="s">
        <v>275</v>
      </c>
      <c r="D30" s="37" t="s">
        <v>161</v>
      </c>
      <c r="E30" s="6"/>
      <c r="F30" s="7" t="s">
        <v>43</v>
      </c>
      <c r="G30" s="41" t="s">
        <v>311</v>
      </c>
      <c r="H30" s="14" t="s">
        <v>148</v>
      </c>
      <c r="I30" s="41" t="s">
        <v>256</v>
      </c>
      <c r="J30" s="42" t="s">
        <v>209</v>
      </c>
      <c r="K30" s="43">
        <v>45190</v>
      </c>
      <c r="L30" s="6"/>
      <c r="M30" s="6"/>
      <c r="N30" s="41">
        <v>120000</v>
      </c>
      <c r="O30" s="41">
        <v>120000</v>
      </c>
      <c r="P30" s="2"/>
      <c r="Q30" s="15"/>
      <c r="R30" s="15"/>
      <c r="S30" s="44">
        <v>45790</v>
      </c>
      <c r="T30" s="41">
        <v>1</v>
      </c>
      <c r="U30" s="7">
        <f t="shared" si="1"/>
        <v>54</v>
      </c>
      <c r="V30" s="41">
        <v>55</v>
      </c>
      <c r="W30" s="45">
        <v>0.66</v>
      </c>
      <c r="X30" s="41">
        <v>1</v>
      </c>
      <c r="Y30" s="31" t="s">
        <v>261</v>
      </c>
      <c r="Z30" s="44">
        <v>45685</v>
      </c>
      <c r="AA30" s="7"/>
      <c r="AB30" s="7"/>
      <c r="AC30" s="31" t="s">
        <v>71</v>
      </c>
      <c r="AD30" s="6"/>
      <c r="AE30" s="6"/>
      <c r="AF30" s="6"/>
      <c r="AG30" s="6"/>
    </row>
    <row r="31" spans="1:33" x14ac:dyDescent="0.25">
      <c r="A31" s="6">
        <f t="shared" si="0"/>
        <v>30</v>
      </c>
      <c r="B31" s="37" t="s">
        <v>116</v>
      </c>
      <c r="C31" s="7" t="s">
        <v>279</v>
      </c>
      <c r="D31" s="37" t="s">
        <v>165</v>
      </c>
      <c r="E31" s="6"/>
      <c r="F31" s="7" t="s">
        <v>43</v>
      </c>
      <c r="G31" s="41" t="s">
        <v>35</v>
      </c>
      <c r="H31" s="14" t="s">
        <v>148</v>
      </c>
      <c r="I31" s="41" t="s">
        <v>256</v>
      </c>
      <c r="J31" s="42" t="s">
        <v>210</v>
      </c>
      <c r="K31" s="43">
        <v>45643</v>
      </c>
      <c r="L31" s="6"/>
      <c r="M31" s="6"/>
      <c r="N31" s="41">
        <v>591000</v>
      </c>
      <c r="O31" s="41">
        <v>591000</v>
      </c>
      <c r="P31" s="2"/>
      <c r="Q31" s="15"/>
      <c r="R31" s="15"/>
      <c r="S31" s="44">
        <v>45790</v>
      </c>
      <c r="T31" s="41">
        <v>10</v>
      </c>
      <c r="U31" s="7">
        <f t="shared" si="1"/>
        <v>65</v>
      </c>
      <c r="V31" s="41">
        <v>75</v>
      </c>
      <c r="W31" s="45">
        <v>4.4325000000000001</v>
      </c>
      <c r="X31" s="41">
        <v>8</v>
      </c>
      <c r="Y31" s="31" t="s">
        <v>260</v>
      </c>
      <c r="Z31" s="44">
        <v>45745</v>
      </c>
      <c r="AA31" s="7"/>
      <c r="AB31" s="7"/>
      <c r="AC31" s="31" t="s">
        <v>68</v>
      </c>
      <c r="AD31" s="6"/>
      <c r="AE31" s="6"/>
      <c r="AF31" s="6"/>
      <c r="AG31" s="6"/>
    </row>
    <row r="32" spans="1:33" x14ac:dyDescent="0.25">
      <c r="A32" s="6">
        <f t="shared" si="0"/>
        <v>31</v>
      </c>
      <c r="B32" s="37" t="s">
        <v>117</v>
      </c>
      <c r="C32" s="7" t="s">
        <v>280</v>
      </c>
      <c r="D32" s="37" t="s">
        <v>166</v>
      </c>
      <c r="E32" s="6"/>
      <c r="F32" s="7" t="s">
        <v>43</v>
      </c>
      <c r="G32" s="41" t="s">
        <v>311</v>
      </c>
      <c r="H32" s="14" t="s">
        <v>148</v>
      </c>
      <c r="I32" s="41" t="s">
        <v>256</v>
      </c>
      <c r="J32" s="42" t="s">
        <v>203</v>
      </c>
      <c r="K32" s="43">
        <v>45461</v>
      </c>
      <c r="L32" s="6"/>
      <c r="M32" s="6"/>
      <c r="N32" s="41">
        <v>3200000</v>
      </c>
      <c r="O32" s="41">
        <v>3200000</v>
      </c>
      <c r="P32" s="2"/>
      <c r="Q32" s="15"/>
      <c r="R32" s="15"/>
      <c r="S32" s="44">
        <v>45791</v>
      </c>
      <c r="T32" s="41">
        <v>10</v>
      </c>
      <c r="U32" s="7">
        <f t="shared" si="1"/>
        <v>69.25</v>
      </c>
      <c r="V32" s="41">
        <v>79.25</v>
      </c>
      <c r="W32" s="45">
        <v>25.36</v>
      </c>
      <c r="X32" s="41">
        <v>1</v>
      </c>
      <c r="Y32" s="31" t="s">
        <v>261</v>
      </c>
      <c r="Z32" s="44">
        <v>45646</v>
      </c>
      <c r="AA32" s="7"/>
      <c r="AB32" s="7"/>
      <c r="AC32" s="31" t="s">
        <v>322</v>
      </c>
      <c r="AD32" s="6"/>
      <c r="AE32" s="6"/>
      <c r="AF32" s="6"/>
      <c r="AG32" s="6"/>
    </row>
    <row r="33" spans="1:33" x14ac:dyDescent="0.25">
      <c r="A33" s="6">
        <f t="shared" si="0"/>
        <v>32</v>
      </c>
      <c r="B33" s="37" t="s">
        <v>118</v>
      </c>
      <c r="C33" s="7" t="s">
        <v>281</v>
      </c>
      <c r="D33" s="46" t="s">
        <v>167</v>
      </c>
      <c r="E33" s="6"/>
      <c r="F33" s="7" t="s">
        <v>43</v>
      </c>
      <c r="G33" s="31" t="s">
        <v>311</v>
      </c>
      <c r="H33" s="14" t="s">
        <v>148</v>
      </c>
      <c r="I33" s="41" t="s">
        <v>32</v>
      </c>
      <c r="J33" s="47" t="s">
        <v>213</v>
      </c>
      <c r="K33" s="37" t="s">
        <v>247</v>
      </c>
      <c r="L33" s="6"/>
      <c r="M33" s="6"/>
      <c r="N33" s="51">
        <v>28571436</v>
      </c>
      <c r="O33" s="51">
        <v>28571436</v>
      </c>
      <c r="P33" s="2"/>
      <c r="Q33" s="15"/>
      <c r="R33" s="15"/>
      <c r="S33" s="44">
        <v>45792</v>
      </c>
      <c r="T33" s="41">
        <v>2</v>
      </c>
      <c r="U33" s="7">
        <f t="shared" si="1"/>
        <v>15.5</v>
      </c>
      <c r="V33" s="41">
        <v>17.5</v>
      </c>
      <c r="W33" s="49">
        <v>50.000013000000003</v>
      </c>
      <c r="X33" s="31">
        <v>1</v>
      </c>
      <c r="Y33" s="31" t="s">
        <v>259</v>
      </c>
      <c r="Z33" s="50">
        <v>45743</v>
      </c>
      <c r="AA33" s="7"/>
      <c r="AB33" s="7"/>
      <c r="AC33" s="31" t="s">
        <v>68</v>
      </c>
      <c r="AD33" s="6"/>
      <c r="AE33" s="6"/>
      <c r="AF33" s="6"/>
      <c r="AG33" s="6"/>
    </row>
    <row r="34" spans="1:33" x14ac:dyDescent="0.25">
      <c r="A34" s="6">
        <f t="shared" si="0"/>
        <v>33</v>
      </c>
      <c r="B34" s="37" t="s">
        <v>119</v>
      </c>
      <c r="C34" s="7" t="s">
        <v>282</v>
      </c>
      <c r="D34" s="46" t="s">
        <v>168</v>
      </c>
      <c r="E34" s="6"/>
      <c r="F34" s="7" t="s">
        <v>43</v>
      </c>
      <c r="G34" s="31" t="s">
        <v>311</v>
      </c>
      <c r="H34" s="14" t="s">
        <v>148</v>
      </c>
      <c r="I34" s="41" t="s">
        <v>32</v>
      </c>
      <c r="J34" s="47" t="s">
        <v>94</v>
      </c>
      <c r="K34" s="37" t="s">
        <v>248</v>
      </c>
      <c r="L34" s="6"/>
      <c r="M34" s="6"/>
      <c r="N34" s="51">
        <v>10084027</v>
      </c>
      <c r="O34" s="51">
        <v>10084027</v>
      </c>
      <c r="P34" s="2"/>
      <c r="Q34" s="15"/>
      <c r="R34" s="15"/>
      <c r="S34" s="44">
        <v>45792</v>
      </c>
      <c r="T34" s="41">
        <v>2</v>
      </c>
      <c r="U34" s="7">
        <f t="shared" si="1"/>
        <v>279.36</v>
      </c>
      <c r="V34" s="41">
        <v>281.36</v>
      </c>
      <c r="W34" s="49">
        <v>283.72418367200004</v>
      </c>
      <c r="X34" s="31">
        <v>1</v>
      </c>
      <c r="Y34" s="31" t="s">
        <v>259</v>
      </c>
      <c r="Z34" s="50">
        <v>45744</v>
      </c>
      <c r="AA34" s="7"/>
      <c r="AB34" s="7"/>
      <c r="AC34" s="31" t="s">
        <v>318</v>
      </c>
      <c r="AD34" s="6"/>
      <c r="AE34" s="6"/>
      <c r="AF34" s="6"/>
      <c r="AG34" s="6"/>
    </row>
    <row r="35" spans="1:33" x14ac:dyDescent="0.25">
      <c r="A35" s="6">
        <f t="shared" si="0"/>
        <v>34</v>
      </c>
      <c r="B35" s="37" t="s">
        <v>117</v>
      </c>
      <c r="C35" s="7" t="s">
        <v>280</v>
      </c>
      <c r="D35" s="37" t="s">
        <v>166</v>
      </c>
      <c r="E35" s="6"/>
      <c r="F35" s="7" t="s">
        <v>43</v>
      </c>
      <c r="G35" s="41" t="s">
        <v>311</v>
      </c>
      <c r="H35" s="14" t="s">
        <v>148</v>
      </c>
      <c r="I35" s="41" t="s">
        <v>256</v>
      </c>
      <c r="J35" s="42" t="s">
        <v>203</v>
      </c>
      <c r="K35" s="43">
        <v>45461</v>
      </c>
      <c r="L35" s="6"/>
      <c r="M35" s="6"/>
      <c r="N35" s="41">
        <v>400000</v>
      </c>
      <c r="O35" s="41">
        <v>400000</v>
      </c>
      <c r="P35" s="2"/>
      <c r="Q35" s="15"/>
      <c r="R35" s="15"/>
      <c r="S35" s="44">
        <v>45792</v>
      </c>
      <c r="T35" s="41">
        <v>10</v>
      </c>
      <c r="U35" s="7">
        <f t="shared" si="1"/>
        <v>69.25</v>
      </c>
      <c r="V35" s="41">
        <v>79.25</v>
      </c>
      <c r="W35" s="45">
        <v>3.17</v>
      </c>
      <c r="X35" s="41">
        <v>1</v>
      </c>
      <c r="Y35" s="31" t="s">
        <v>261</v>
      </c>
      <c r="Z35" s="44">
        <v>45658</v>
      </c>
      <c r="AA35" s="7"/>
      <c r="AB35" s="7"/>
      <c r="AC35" s="31" t="s">
        <v>322</v>
      </c>
      <c r="AD35" s="6"/>
      <c r="AE35" s="6"/>
      <c r="AF35" s="6"/>
      <c r="AG35" s="6"/>
    </row>
    <row r="36" spans="1:33" x14ac:dyDescent="0.25">
      <c r="A36" s="6">
        <f t="shared" si="0"/>
        <v>35</v>
      </c>
      <c r="B36" s="46" t="s">
        <v>117</v>
      </c>
      <c r="C36" s="7" t="s">
        <v>280</v>
      </c>
      <c r="D36" s="37" t="s">
        <v>166</v>
      </c>
      <c r="E36" s="6"/>
      <c r="F36" s="7" t="s">
        <v>43</v>
      </c>
      <c r="G36" s="41" t="s">
        <v>311</v>
      </c>
      <c r="H36" s="14" t="s">
        <v>148</v>
      </c>
      <c r="I36" s="31" t="s">
        <v>256</v>
      </c>
      <c r="J36" s="42" t="s">
        <v>203</v>
      </c>
      <c r="K36" s="43">
        <v>45461</v>
      </c>
      <c r="L36" s="6"/>
      <c r="M36" s="6"/>
      <c r="N36" s="31">
        <v>600000</v>
      </c>
      <c r="O36" s="31">
        <v>600000</v>
      </c>
      <c r="P36" s="2"/>
      <c r="Q36" s="15"/>
      <c r="R36" s="15"/>
      <c r="S36" s="44">
        <v>45792</v>
      </c>
      <c r="T36" s="41">
        <v>10</v>
      </c>
      <c r="U36" s="7">
        <f t="shared" si="1"/>
        <v>69.25</v>
      </c>
      <c r="V36" s="31">
        <v>79.25</v>
      </c>
      <c r="W36" s="49">
        <v>4.7549999999999999</v>
      </c>
      <c r="X36" s="41">
        <v>1</v>
      </c>
      <c r="Y36" s="31" t="s">
        <v>261</v>
      </c>
      <c r="Z36" s="44">
        <v>45657</v>
      </c>
      <c r="AA36" s="7"/>
      <c r="AB36" s="7"/>
      <c r="AC36" s="31" t="s">
        <v>322</v>
      </c>
      <c r="AD36" s="6"/>
      <c r="AE36" s="6"/>
      <c r="AF36" s="6"/>
      <c r="AG36" s="6"/>
    </row>
    <row r="37" spans="1:33" x14ac:dyDescent="0.25">
      <c r="A37" s="6">
        <f t="shared" si="0"/>
        <v>36</v>
      </c>
      <c r="B37" s="46" t="s">
        <v>117</v>
      </c>
      <c r="C37" s="7" t="s">
        <v>280</v>
      </c>
      <c r="D37" s="37" t="s">
        <v>166</v>
      </c>
      <c r="E37" s="6"/>
      <c r="F37" s="7" t="s">
        <v>43</v>
      </c>
      <c r="G37" s="41" t="s">
        <v>311</v>
      </c>
      <c r="H37" s="14" t="s">
        <v>148</v>
      </c>
      <c r="I37" s="31" t="s">
        <v>256</v>
      </c>
      <c r="J37" s="42" t="s">
        <v>203</v>
      </c>
      <c r="K37" s="43">
        <v>45461</v>
      </c>
      <c r="L37" s="6"/>
      <c r="M37" s="6"/>
      <c r="N37" s="31">
        <v>900000</v>
      </c>
      <c r="O37" s="31">
        <v>900000</v>
      </c>
      <c r="P37" s="2"/>
      <c r="Q37" s="15"/>
      <c r="R37" s="15"/>
      <c r="S37" s="44">
        <v>45792</v>
      </c>
      <c r="T37" s="41">
        <v>10</v>
      </c>
      <c r="U37" s="7">
        <f t="shared" si="1"/>
        <v>69.25</v>
      </c>
      <c r="V37" s="31">
        <v>79.25</v>
      </c>
      <c r="W37" s="49">
        <v>7.1325000000000003</v>
      </c>
      <c r="X37" s="41">
        <v>1</v>
      </c>
      <c r="Y37" s="31" t="s">
        <v>261</v>
      </c>
      <c r="Z37" s="44">
        <v>45649</v>
      </c>
      <c r="AA37" s="7"/>
      <c r="AB37" s="7"/>
      <c r="AC37" s="31" t="s">
        <v>322</v>
      </c>
      <c r="AD37" s="6"/>
      <c r="AE37" s="6"/>
      <c r="AF37" s="6"/>
      <c r="AG37" s="6"/>
    </row>
    <row r="38" spans="1:33" x14ac:dyDescent="0.25">
      <c r="A38" s="6">
        <f t="shared" si="0"/>
        <v>37</v>
      </c>
      <c r="B38" s="46" t="s">
        <v>120</v>
      </c>
      <c r="C38" s="7" t="s">
        <v>283</v>
      </c>
      <c r="D38" s="37" t="s">
        <v>169</v>
      </c>
      <c r="E38" s="6"/>
      <c r="F38" s="7" t="s">
        <v>43</v>
      </c>
      <c r="G38" s="41" t="s">
        <v>311</v>
      </c>
      <c r="H38" s="14" t="s">
        <v>148</v>
      </c>
      <c r="I38" s="31" t="s">
        <v>256</v>
      </c>
      <c r="J38" s="42" t="s">
        <v>214</v>
      </c>
      <c r="K38" s="43">
        <v>45525</v>
      </c>
      <c r="L38" s="6"/>
      <c r="M38" s="6"/>
      <c r="N38" s="31">
        <v>1008000</v>
      </c>
      <c r="O38" s="31">
        <v>1008000</v>
      </c>
      <c r="P38" s="2"/>
      <c r="Q38" s="15"/>
      <c r="R38" s="15"/>
      <c r="S38" s="44">
        <v>45792</v>
      </c>
      <c r="T38" s="41">
        <v>10</v>
      </c>
      <c r="U38" s="7">
        <f t="shared" si="1"/>
        <v>106.5</v>
      </c>
      <c r="V38" s="31">
        <v>116.5</v>
      </c>
      <c r="W38" s="49">
        <v>11.7432</v>
      </c>
      <c r="X38" s="41">
        <v>16</v>
      </c>
      <c r="Y38" s="31" t="s">
        <v>261</v>
      </c>
      <c r="Z38" s="44">
        <v>45650</v>
      </c>
      <c r="AA38" s="7"/>
      <c r="AB38" s="7"/>
      <c r="AC38" s="31" t="s">
        <v>323</v>
      </c>
      <c r="AD38" s="6"/>
      <c r="AE38" s="6"/>
      <c r="AF38" s="6"/>
      <c r="AG38" s="6"/>
    </row>
    <row r="39" spans="1:33" x14ac:dyDescent="0.25">
      <c r="A39" s="6">
        <f t="shared" si="0"/>
        <v>38</v>
      </c>
      <c r="B39" s="37" t="s">
        <v>121</v>
      </c>
      <c r="C39" s="7" t="s">
        <v>284</v>
      </c>
      <c r="D39" s="46" t="s">
        <v>170</v>
      </c>
      <c r="E39" s="6"/>
      <c r="F39" s="7" t="s">
        <v>43</v>
      </c>
      <c r="G39" s="31" t="s">
        <v>311</v>
      </c>
      <c r="H39" s="14" t="s">
        <v>148</v>
      </c>
      <c r="I39" s="41" t="s">
        <v>32</v>
      </c>
      <c r="J39" s="47" t="s">
        <v>215</v>
      </c>
      <c r="K39" s="37" t="s">
        <v>249</v>
      </c>
      <c r="L39" s="6"/>
      <c r="M39" s="6"/>
      <c r="N39" s="51">
        <v>657895</v>
      </c>
      <c r="O39" s="51">
        <v>657895</v>
      </c>
      <c r="P39" s="6"/>
      <c r="Q39" s="6"/>
      <c r="R39" s="6"/>
      <c r="S39" s="44">
        <v>45793</v>
      </c>
      <c r="T39" s="41">
        <v>10</v>
      </c>
      <c r="U39" s="7">
        <f t="shared" si="1"/>
        <v>1890</v>
      </c>
      <c r="V39" s="41">
        <v>1900</v>
      </c>
      <c r="W39" s="49">
        <v>125.00005</v>
      </c>
      <c r="X39" s="31">
        <v>3</v>
      </c>
      <c r="Y39" s="31" t="s">
        <v>259</v>
      </c>
      <c r="Z39" s="50">
        <v>45700</v>
      </c>
      <c r="AA39" s="6"/>
      <c r="AB39" s="6"/>
      <c r="AC39" s="31" t="s">
        <v>46</v>
      </c>
      <c r="AD39" s="6"/>
      <c r="AE39" s="6"/>
      <c r="AF39" s="6"/>
      <c r="AG39" s="6"/>
    </row>
    <row r="40" spans="1:33" x14ac:dyDescent="0.25">
      <c r="A40" s="6">
        <f t="shared" si="0"/>
        <v>39</v>
      </c>
      <c r="B40" s="37" t="s">
        <v>109</v>
      </c>
      <c r="C40" s="7" t="s">
        <v>272</v>
      </c>
      <c r="D40" s="46" t="s">
        <v>158</v>
      </c>
      <c r="E40" s="6"/>
      <c r="F40" s="7" t="s">
        <v>43</v>
      </c>
      <c r="G40" s="31" t="s">
        <v>35</v>
      </c>
      <c r="H40" s="14" t="s">
        <v>148</v>
      </c>
      <c r="I40" s="41" t="s">
        <v>32</v>
      </c>
      <c r="J40" s="47" t="s">
        <v>206</v>
      </c>
      <c r="K40" s="37" t="s">
        <v>250</v>
      </c>
      <c r="L40" s="6"/>
      <c r="M40" s="6"/>
      <c r="N40" s="51">
        <v>795000</v>
      </c>
      <c r="O40" s="51">
        <v>795000</v>
      </c>
      <c r="P40" s="6"/>
      <c r="Q40" s="6"/>
      <c r="R40" s="6"/>
      <c r="S40" s="44">
        <v>45793</v>
      </c>
      <c r="T40" s="41">
        <v>10</v>
      </c>
      <c r="U40" s="7">
        <f t="shared" si="1"/>
        <v>890</v>
      </c>
      <c r="V40" s="41">
        <v>900</v>
      </c>
      <c r="W40" s="49">
        <v>71.55</v>
      </c>
      <c r="X40" s="31">
        <v>4</v>
      </c>
      <c r="Y40" s="31" t="s">
        <v>259</v>
      </c>
      <c r="Z40" s="50">
        <v>45764</v>
      </c>
      <c r="AA40" s="6"/>
      <c r="AB40" s="6"/>
      <c r="AC40" s="31" t="s">
        <v>324</v>
      </c>
      <c r="AD40" s="6"/>
      <c r="AE40" s="6"/>
      <c r="AF40" s="6"/>
      <c r="AG40" s="6"/>
    </row>
    <row r="41" spans="1:33" x14ac:dyDescent="0.25">
      <c r="A41" s="6">
        <f t="shared" si="0"/>
        <v>40</v>
      </c>
      <c r="B41" s="46" t="s">
        <v>122</v>
      </c>
      <c r="C41" s="7" t="s">
        <v>285</v>
      </c>
      <c r="D41" s="37" t="s">
        <v>171</v>
      </c>
      <c r="E41" s="6"/>
      <c r="F41" s="7" t="s">
        <v>43</v>
      </c>
      <c r="G41" s="41" t="s">
        <v>311</v>
      </c>
      <c r="H41" s="14" t="s">
        <v>148</v>
      </c>
      <c r="I41" s="31" t="s">
        <v>256</v>
      </c>
      <c r="J41" s="42" t="s">
        <v>216</v>
      </c>
      <c r="K41" s="43">
        <v>45597</v>
      </c>
      <c r="L41" s="6"/>
      <c r="M41" s="6"/>
      <c r="N41" s="31">
        <v>1369863</v>
      </c>
      <c r="O41" s="31">
        <v>1369863</v>
      </c>
      <c r="P41" s="6"/>
      <c r="Q41" s="6"/>
      <c r="R41" s="6"/>
      <c r="S41" s="44">
        <v>45793</v>
      </c>
      <c r="T41" s="41">
        <v>2</v>
      </c>
      <c r="U41" s="7">
        <f t="shared" si="1"/>
        <v>728</v>
      </c>
      <c r="V41" s="31">
        <v>730</v>
      </c>
      <c r="W41" s="49">
        <v>99.999999000000003</v>
      </c>
      <c r="X41" s="41">
        <v>1</v>
      </c>
      <c r="Y41" s="31" t="s">
        <v>258</v>
      </c>
      <c r="Z41" s="44">
        <v>45734</v>
      </c>
      <c r="AA41" s="6"/>
      <c r="AB41" s="6"/>
      <c r="AC41" s="31" t="s">
        <v>318</v>
      </c>
      <c r="AD41" s="6"/>
      <c r="AE41" s="6"/>
      <c r="AF41" s="6"/>
      <c r="AG41" s="6"/>
    </row>
    <row r="42" spans="1:33" x14ac:dyDescent="0.25">
      <c r="A42" s="6">
        <f t="shared" si="0"/>
        <v>41</v>
      </c>
      <c r="B42" s="46" t="s">
        <v>123</v>
      </c>
      <c r="C42" s="7" t="s">
        <v>286</v>
      </c>
      <c r="D42" s="37" t="s">
        <v>172</v>
      </c>
      <c r="E42" s="6"/>
      <c r="F42" s="7" t="s">
        <v>43</v>
      </c>
      <c r="G42" s="41" t="s">
        <v>311</v>
      </c>
      <c r="H42" s="14" t="s">
        <v>148</v>
      </c>
      <c r="I42" s="31" t="s">
        <v>256</v>
      </c>
      <c r="J42" s="42" t="s">
        <v>217</v>
      </c>
      <c r="K42" s="43">
        <v>45218</v>
      </c>
      <c r="L42" s="6"/>
      <c r="M42" s="6"/>
      <c r="N42" s="41">
        <v>11000000</v>
      </c>
      <c r="O42" s="41">
        <v>11000000</v>
      </c>
      <c r="P42" s="6"/>
      <c r="Q42" s="6"/>
      <c r="R42" s="6"/>
      <c r="S42" s="44">
        <v>45793</v>
      </c>
      <c r="T42" s="41">
        <v>1</v>
      </c>
      <c r="U42" s="7">
        <f t="shared" si="1"/>
        <v>28.7</v>
      </c>
      <c r="V42" s="31">
        <v>29.7</v>
      </c>
      <c r="W42" s="49">
        <v>32.67</v>
      </c>
      <c r="X42" s="41">
        <v>1</v>
      </c>
      <c r="Y42" s="31" t="s">
        <v>258</v>
      </c>
      <c r="Z42" s="44">
        <v>45733</v>
      </c>
      <c r="AA42" s="6"/>
      <c r="AB42" s="6"/>
      <c r="AC42" s="31" t="s">
        <v>325</v>
      </c>
      <c r="AD42" s="6"/>
      <c r="AE42" s="6"/>
      <c r="AF42" s="6"/>
      <c r="AG42" s="6"/>
    </row>
    <row r="43" spans="1:33" x14ac:dyDescent="0.25">
      <c r="A43" s="6">
        <f t="shared" si="0"/>
        <v>42</v>
      </c>
      <c r="B43" s="37" t="s">
        <v>124</v>
      </c>
      <c r="C43" s="7" t="s">
        <v>287</v>
      </c>
      <c r="D43" s="37" t="s">
        <v>173</v>
      </c>
      <c r="E43" s="6"/>
      <c r="F43" s="7" t="s">
        <v>43</v>
      </c>
      <c r="G43" s="41" t="s">
        <v>35</v>
      </c>
      <c r="H43" s="14" t="s">
        <v>148</v>
      </c>
      <c r="I43" s="41" t="s">
        <v>256</v>
      </c>
      <c r="J43" s="42" t="s">
        <v>218</v>
      </c>
      <c r="K43" s="43">
        <v>45079</v>
      </c>
      <c r="L43" s="6"/>
      <c r="M43" s="6"/>
      <c r="N43" s="41">
        <v>1147000</v>
      </c>
      <c r="O43" s="41">
        <v>1147000</v>
      </c>
      <c r="P43" s="6"/>
      <c r="Q43" s="6"/>
      <c r="R43" s="6"/>
      <c r="S43" s="44">
        <v>45796</v>
      </c>
      <c r="T43" s="41">
        <v>10</v>
      </c>
      <c r="U43" s="7">
        <f t="shared" si="1"/>
        <v>36.159999999999997</v>
      </c>
      <c r="V43" s="41">
        <v>46.16</v>
      </c>
      <c r="W43" s="45">
        <v>5.2945519999999995</v>
      </c>
      <c r="X43" s="41">
        <v>5</v>
      </c>
      <c r="Y43" s="31" t="s">
        <v>261</v>
      </c>
      <c r="Z43" s="44">
        <v>45672</v>
      </c>
      <c r="AA43" s="6"/>
      <c r="AB43" s="6"/>
      <c r="AC43" s="31" t="s">
        <v>69</v>
      </c>
      <c r="AD43" s="6"/>
      <c r="AE43" s="6"/>
      <c r="AF43" s="6"/>
      <c r="AG43" s="6"/>
    </row>
    <row r="44" spans="1:33" x14ac:dyDescent="0.25">
      <c r="A44" s="6">
        <f t="shared" si="0"/>
        <v>43</v>
      </c>
      <c r="B44" s="37" t="s">
        <v>104</v>
      </c>
      <c r="C44" s="7" t="s">
        <v>267</v>
      </c>
      <c r="D44" s="37" t="s">
        <v>153</v>
      </c>
      <c r="E44" s="6"/>
      <c r="F44" s="7" t="s">
        <v>43</v>
      </c>
      <c r="G44" s="41" t="s">
        <v>35</v>
      </c>
      <c r="H44" s="14" t="s">
        <v>148</v>
      </c>
      <c r="I44" s="41" t="s">
        <v>256</v>
      </c>
      <c r="J44" s="42" t="s">
        <v>201</v>
      </c>
      <c r="K44" s="43">
        <v>45056</v>
      </c>
      <c r="L44" s="6"/>
      <c r="M44" s="6"/>
      <c r="N44" s="41">
        <v>90000</v>
      </c>
      <c r="O44" s="41">
        <v>90000</v>
      </c>
      <c r="P44" s="6"/>
      <c r="Q44" s="6"/>
      <c r="R44" s="6"/>
      <c r="S44" s="44">
        <v>45796</v>
      </c>
      <c r="T44" s="41">
        <v>10</v>
      </c>
      <c r="U44" s="7">
        <f t="shared" si="1"/>
        <v>125</v>
      </c>
      <c r="V44" s="41">
        <v>135</v>
      </c>
      <c r="W44" s="45">
        <v>1.2150000000000001</v>
      </c>
      <c r="X44" s="41">
        <v>25</v>
      </c>
      <c r="Y44" s="31" t="s">
        <v>261</v>
      </c>
      <c r="Z44" s="44">
        <v>45660</v>
      </c>
      <c r="AA44" s="6"/>
      <c r="AB44" s="6"/>
      <c r="AC44" s="31" t="s">
        <v>312</v>
      </c>
      <c r="AD44" s="6"/>
      <c r="AE44" s="6"/>
      <c r="AF44" s="6"/>
      <c r="AG44" s="6"/>
    </row>
    <row r="45" spans="1:33" x14ac:dyDescent="0.25">
      <c r="A45" s="6">
        <f t="shared" si="0"/>
        <v>44</v>
      </c>
      <c r="B45" s="37" t="s">
        <v>125</v>
      </c>
      <c r="C45" s="7" t="s">
        <v>288</v>
      </c>
      <c r="D45" s="46" t="s">
        <v>174</v>
      </c>
      <c r="E45" s="6"/>
      <c r="F45" s="7" t="s">
        <v>43</v>
      </c>
      <c r="G45" s="31" t="s">
        <v>311</v>
      </c>
      <c r="H45" s="14" t="s">
        <v>148</v>
      </c>
      <c r="I45" s="41" t="s">
        <v>32</v>
      </c>
      <c r="J45" s="47" t="s">
        <v>219</v>
      </c>
      <c r="K45" s="37" t="s">
        <v>215</v>
      </c>
      <c r="L45" s="6"/>
      <c r="M45" s="6"/>
      <c r="N45" s="51">
        <v>518920</v>
      </c>
      <c r="O45" s="51">
        <v>518920</v>
      </c>
      <c r="P45" s="6"/>
      <c r="Q45" s="6"/>
      <c r="R45" s="6"/>
      <c r="S45" s="44">
        <v>45797</v>
      </c>
      <c r="T45" s="41">
        <v>2</v>
      </c>
      <c r="U45" s="7">
        <f t="shared" si="1"/>
        <v>2138.54</v>
      </c>
      <c r="V45" s="41">
        <v>2140.54</v>
      </c>
      <c r="W45" s="49">
        <v>111.07690167999999</v>
      </c>
      <c r="X45" s="31">
        <v>1</v>
      </c>
      <c r="Y45" s="31" t="s">
        <v>259</v>
      </c>
      <c r="Z45" s="50">
        <v>45737</v>
      </c>
      <c r="AA45" s="6"/>
      <c r="AB45" s="6"/>
      <c r="AC45" s="31" t="s">
        <v>326</v>
      </c>
      <c r="AD45" s="6"/>
      <c r="AE45" s="6"/>
      <c r="AF45" s="6"/>
      <c r="AG45" s="6"/>
    </row>
    <row r="46" spans="1:33" x14ac:dyDescent="0.25">
      <c r="A46" s="6">
        <f t="shared" si="0"/>
        <v>45</v>
      </c>
      <c r="B46" s="37" t="s">
        <v>126</v>
      </c>
      <c r="C46" s="7" t="s">
        <v>289</v>
      </c>
      <c r="D46" s="37" t="s">
        <v>175</v>
      </c>
      <c r="E46" s="6"/>
      <c r="F46" s="7" t="s">
        <v>43</v>
      </c>
      <c r="G46" s="41" t="s">
        <v>35</v>
      </c>
      <c r="H46" s="14" t="s">
        <v>148</v>
      </c>
      <c r="I46" s="41" t="s">
        <v>256</v>
      </c>
      <c r="J46" s="42" t="s">
        <v>220</v>
      </c>
      <c r="K46" s="43">
        <v>45163</v>
      </c>
      <c r="L46" s="6"/>
      <c r="M46" s="6"/>
      <c r="N46" s="41">
        <v>2028570</v>
      </c>
      <c r="O46" s="41">
        <v>2028570</v>
      </c>
      <c r="P46" s="6"/>
      <c r="Q46" s="6"/>
      <c r="R46" s="6"/>
      <c r="S46" s="44">
        <v>45797</v>
      </c>
      <c r="T46" s="41">
        <v>10</v>
      </c>
      <c r="U46" s="7">
        <f t="shared" si="1"/>
        <v>60</v>
      </c>
      <c r="V46" s="41">
        <v>70</v>
      </c>
      <c r="W46" s="45">
        <v>14.19999</v>
      </c>
      <c r="X46" s="41">
        <v>3</v>
      </c>
      <c r="Y46" s="31" t="s">
        <v>260</v>
      </c>
      <c r="Z46" s="44">
        <v>45721</v>
      </c>
      <c r="AA46" s="6"/>
      <c r="AB46" s="6"/>
      <c r="AC46" s="31" t="s">
        <v>69</v>
      </c>
      <c r="AD46" s="6"/>
      <c r="AE46" s="6"/>
      <c r="AF46" s="6"/>
      <c r="AG46" s="6"/>
    </row>
    <row r="47" spans="1:33" x14ac:dyDescent="0.25">
      <c r="A47" s="6">
        <f t="shared" si="0"/>
        <v>46</v>
      </c>
      <c r="B47" s="37" t="s">
        <v>126</v>
      </c>
      <c r="C47" s="7" t="s">
        <v>289</v>
      </c>
      <c r="D47" s="37" t="s">
        <v>175</v>
      </c>
      <c r="E47" s="6"/>
      <c r="F47" s="7" t="s">
        <v>43</v>
      </c>
      <c r="G47" s="41" t="s">
        <v>35</v>
      </c>
      <c r="H47" s="14" t="s">
        <v>148</v>
      </c>
      <c r="I47" s="41" t="s">
        <v>256</v>
      </c>
      <c r="J47" s="42" t="s">
        <v>220</v>
      </c>
      <c r="K47" s="43">
        <v>45163</v>
      </c>
      <c r="L47" s="6"/>
      <c r="M47" s="6"/>
      <c r="N47" s="41">
        <v>2238571</v>
      </c>
      <c r="O47" s="41">
        <v>2238571</v>
      </c>
      <c r="P47" s="6"/>
      <c r="Q47" s="6"/>
      <c r="R47" s="6"/>
      <c r="S47" s="44">
        <v>45797</v>
      </c>
      <c r="T47" s="41">
        <v>10</v>
      </c>
      <c r="U47" s="7">
        <f t="shared" si="1"/>
        <v>60</v>
      </c>
      <c r="V47" s="41">
        <v>70</v>
      </c>
      <c r="W47" s="45">
        <v>15.669997</v>
      </c>
      <c r="X47" s="41">
        <v>3</v>
      </c>
      <c r="Y47" s="31" t="s">
        <v>260</v>
      </c>
      <c r="Z47" s="44">
        <v>45728</v>
      </c>
      <c r="AA47" s="6"/>
      <c r="AB47" s="6"/>
      <c r="AC47" s="31" t="s">
        <v>69</v>
      </c>
      <c r="AD47" s="6"/>
      <c r="AE47" s="6"/>
      <c r="AF47" s="6"/>
      <c r="AG47" s="6"/>
    </row>
    <row r="48" spans="1:33" x14ac:dyDescent="0.25">
      <c r="A48" s="6">
        <f t="shared" si="0"/>
        <v>47</v>
      </c>
      <c r="B48" s="37" t="s">
        <v>126</v>
      </c>
      <c r="C48" s="7" t="s">
        <v>289</v>
      </c>
      <c r="D48" s="37" t="s">
        <v>175</v>
      </c>
      <c r="E48" s="6"/>
      <c r="F48" s="7" t="s">
        <v>43</v>
      </c>
      <c r="G48" s="41" t="s">
        <v>35</v>
      </c>
      <c r="H48" s="14" t="s">
        <v>148</v>
      </c>
      <c r="I48" s="41" t="s">
        <v>256</v>
      </c>
      <c r="J48" s="42" t="s">
        <v>220</v>
      </c>
      <c r="K48" s="43">
        <v>45163</v>
      </c>
      <c r="L48" s="6"/>
      <c r="M48" s="6"/>
      <c r="N48" s="41">
        <v>1859999</v>
      </c>
      <c r="O48" s="41">
        <v>1859999</v>
      </c>
      <c r="P48" s="6"/>
      <c r="Q48" s="6"/>
      <c r="R48" s="6"/>
      <c r="S48" s="44">
        <v>45797</v>
      </c>
      <c r="T48" s="41">
        <v>10</v>
      </c>
      <c r="U48" s="7">
        <f t="shared" si="1"/>
        <v>60</v>
      </c>
      <c r="V48" s="41">
        <v>70</v>
      </c>
      <c r="W48" s="45">
        <v>13.019992999999999</v>
      </c>
      <c r="X48" s="41">
        <v>3</v>
      </c>
      <c r="Y48" s="31" t="s">
        <v>260</v>
      </c>
      <c r="Z48" s="44">
        <v>45733</v>
      </c>
      <c r="AA48" s="6"/>
      <c r="AB48" s="6"/>
      <c r="AC48" s="31" t="s">
        <v>69</v>
      </c>
      <c r="AD48" s="6"/>
      <c r="AE48" s="6"/>
      <c r="AF48" s="6"/>
      <c r="AG48" s="6"/>
    </row>
    <row r="49" spans="1:33" x14ac:dyDescent="0.25">
      <c r="A49" s="6">
        <f t="shared" si="0"/>
        <v>48</v>
      </c>
      <c r="B49" s="37" t="s">
        <v>127</v>
      </c>
      <c r="C49" s="7" t="s">
        <v>290</v>
      </c>
      <c r="D49" s="37" t="s">
        <v>176</v>
      </c>
      <c r="E49" s="6"/>
      <c r="F49" s="7" t="s">
        <v>43</v>
      </c>
      <c r="G49" s="41" t="s">
        <v>311</v>
      </c>
      <c r="H49" s="14" t="s">
        <v>148</v>
      </c>
      <c r="I49" s="41" t="s">
        <v>256</v>
      </c>
      <c r="J49" s="42" t="s">
        <v>221</v>
      </c>
      <c r="K49" s="43">
        <v>45166</v>
      </c>
      <c r="L49" s="6"/>
      <c r="M49" s="6"/>
      <c r="N49" s="41">
        <v>2800000</v>
      </c>
      <c r="O49" s="41">
        <v>2800000</v>
      </c>
      <c r="P49" s="6"/>
      <c r="Q49" s="6"/>
      <c r="R49" s="6"/>
      <c r="S49" s="44">
        <v>45797</v>
      </c>
      <c r="T49" s="41">
        <v>10</v>
      </c>
      <c r="U49" s="7">
        <f t="shared" si="1"/>
        <v>15</v>
      </c>
      <c r="V49" s="41">
        <v>25</v>
      </c>
      <c r="W49" s="45">
        <v>7</v>
      </c>
      <c r="X49" s="41">
        <v>1</v>
      </c>
      <c r="Y49" s="31" t="s">
        <v>261</v>
      </c>
      <c r="Z49" s="44">
        <v>45720</v>
      </c>
      <c r="AA49" s="6"/>
      <c r="AB49" s="6"/>
      <c r="AC49" s="31" t="s">
        <v>327</v>
      </c>
      <c r="AD49" s="6"/>
      <c r="AE49" s="6"/>
      <c r="AF49" s="6"/>
      <c r="AG49" s="6"/>
    </row>
    <row r="50" spans="1:33" x14ac:dyDescent="0.25">
      <c r="A50" s="6">
        <f t="shared" si="0"/>
        <v>49</v>
      </c>
      <c r="B50" s="37" t="s">
        <v>128</v>
      </c>
      <c r="C50" s="7" t="s">
        <v>291</v>
      </c>
      <c r="D50" s="46" t="s">
        <v>177</v>
      </c>
      <c r="E50" s="6"/>
      <c r="F50" s="7" t="s">
        <v>43</v>
      </c>
      <c r="G50" s="31" t="s">
        <v>311</v>
      </c>
      <c r="H50" s="14" t="s">
        <v>148</v>
      </c>
      <c r="I50" s="41" t="s">
        <v>32</v>
      </c>
      <c r="J50" s="47" t="s">
        <v>199</v>
      </c>
      <c r="K50" s="37" t="s">
        <v>251</v>
      </c>
      <c r="L50" s="6"/>
      <c r="M50" s="6"/>
      <c r="N50" s="51">
        <v>1886793</v>
      </c>
      <c r="O50" s="51">
        <v>1886793</v>
      </c>
      <c r="P50" s="6"/>
      <c r="Q50" s="6"/>
      <c r="R50" s="6"/>
      <c r="S50" s="44">
        <v>45798</v>
      </c>
      <c r="T50" s="41">
        <v>10</v>
      </c>
      <c r="U50" s="7">
        <f t="shared" si="1"/>
        <v>520</v>
      </c>
      <c r="V50" s="41">
        <v>530</v>
      </c>
      <c r="W50" s="49">
        <v>100.000029</v>
      </c>
      <c r="X50" s="31">
        <v>3</v>
      </c>
      <c r="Y50" s="31" t="s">
        <v>259</v>
      </c>
      <c r="Z50" s="50">
        <v>45702</v>
      </c>
      <c r="AA50" s="6"/>
      <c r="AB50" s="6"/>
      <c r="AC50" s="31" t="s">
        <v>320</v>
      </c>
      <c r="AD50" s="6"/>
      <c r="AE50" s="6"/>
      <c r="AF50" s="6"/>
      <c r="AG50" s="6"/>
    </row>
    <row r="51" spans="1:33" x14ac:dyDescent="0.25">
      <c r="A51" s="6">
        <f t="shared" si="0"/>
        <v>50</v>
      </c>
      <c r="B51" s="37" t="s">
        <v>129</v>
      </c>
      <c r="C51" s="7" t="s">
        <v>292</v>
      </c>
      <c r="D51" s="46" t="s">
        <v>178</v>
      </c>
      <c r="E51" s="6"/>
      <c r="F51" s="7" t="s">
        <v>43</v>
      </c>
      <c r="G51" s="31" t="s">
        <v>311</v>
      </c>
      <c r="H51" s="14" t="s">
        <v>148</v>
      </c>
      <c r="I51" s="41" t="s">
        <v>32</v>
      </c>
      <c r="J51" s="47" t="s">
        <v>222</v>
      </c>
      <c r="K51" s="37" t="s">
        <v>243</v>
      </c>
      <c r="L51" s="6"/>
      <c r="M51" s="6"/>
      <c r="N51" s="51">
        <v>2774632</v>
      </c>
      <c r="O51" s="51">
        <v>2774632</v>
      </c>
      <c r="P51" s="6"/>
      <c r="Q51" s="6"/>
      <c r="R51" s="6"/>
      <c r="S51" s="44">
        <v>45798</v>
      </c>
      <c r="T51" s="41">
        <v>1</v>
      </c>
      <c r="U51" s="7">
        <f t="shared" si="1"/>
        <v>60.1</v>
      </c>
      <c r="V51" s="41">
        <v>61.1</v>
      </c>
      <c r="W51" s="49">
        <v>16.953001520000001</v>
      </c>
      <c r="X51" s="31">
        <v>31</v>
      </c>
      <c r="Y51" s="31" t="s">
        <v>259</v>
      </c>
      <c r="Z51" s="50">
        <v>45744</v>
      </c>
      <c r="AA51" s="6"/>
      <c r="AB51" s="6"/>
      <c r="AC51" s="31" t="s">
        <v>328</v>
      </c>
      <c r="AD51" s="6"/>
      <c r="AE51" s="6"/>
      <c r="AF51" s="6"/>
      <c r="AG51" s="6"/>
    </row>
    <row r="52" spans="1:33" x14ac:dyDescent="0.25">
      <c r="A52" s="6">
        <f t="shared" si="0"/>
        <v>51</v>
      </c>
      <c r="B52" s="37" t="s">
        <v>130</v>
      </c>
      <c r="C52" s="7" t="s">
        <v>293</v>
      </c>
      <c r="D52" s="46" t="s">
        <v>179</v>
      </c>
      <c r="E52" s="6"/>
      <c r="F52" s="7" t="s">
        <v>43</v>
      </c>
      <c r="G52" s="31" t="s">
        <v>35</v>
      </c>
      <c r="H52" s="14" t="s">
        <v>148</v>
      </c>
      <c r="I52" s="41" t="s">
        <v>32</v>
      </c>
      <c r="J52" s="47" t="s">
        <v>223</v>
      </c>
      <c r="K52" s="37" t="s">
        <v>204</v>
      </c>
      <c r="L52" s="6"/>
      <c r="M52" s="6"/>
      <c r="N52" s="51">
        <v>111120</v>
      </c>
      <c r="O52" s="51">
        <v>111120</v>
      </c>
      <c r="P52" s="6"/>
      <c r="Q52" s="6"/>
      <c r="R52" s="6"/>
      <c r="S52" s="44">
        <v>45798</v>
      </c>
      <c r="T52" s="41">
        <v>10</v>
      </c>
      <c r="U52" s="7">
        <f t="shared" si="1"/>
        <v>440</v>
      </c>
      <c r="V52" s="41">
        <v>450</v>
      </c>
      <c r="W52" s="49">
        <v>5.0004</v>
      </c>
      <c r="X52" s="31">
        <v>6</v>
      </c>
      <c r="Y52" s="31" t="s">
        <v>259</v>
      </c>
      <c r="Z52" s="50">
        <v>45688</v>
      </c>
      <c r="AA52" s="6"/>
      <c r="AB52" s="6"/>
      <c r="AC52" s="31" t="s">
        <v>68</v>
      </c>
      <c r="AD52" s="6"/>
      <c r="AE52" s="6"/>
      <c r="AF52" s="6"/>
      <c r="AG52" s="6"/>
    </row>
    <row r="53" spans="1:33" x14ac:dyDescent="0.25">
      <c r="A53" s="6">
        <f t="shared" si="0"/>
        <v>52</v>
      </c>
      <c r="B53" s="37" t="s">
        <v>131</v>
      </c>
      <c r="C53" s="7" t="s">
        <v>294</v>
      </c>
      <c r="D53" s="37" t="s">
        <v>180</v>
      </c>
      <c r="E53" s="6"/>
      <c r="F53" s="7" t="s">
        <v>43</v>
      </c>
      <c r="G53" s="41" t="s">
        <v>311</v>
      </c>
      <c r="H53" s="14" t="s">
        <v>148</v>
      </c>
      <c r="I53" s="41" t="s">
        <v>256</v>
      </c>
      <c r="J53" s="42" t="s">
        <v>224</v>
      </c>
      <c r="K53" s="43">
        <v>45343</v>
      </c>
      <c r="L53" s="6"/>
      <c r="M53" s="6"/>
      <c r="N53" s="41">
        <v>250000</v>
      </c>
      <c r="O53" s="41">
        <v>250000</v>
      </c>
      <c r="P53" s="6"/>
      <c r="Q53" s="6"/>
      <c r="R53" s="6"/>
      <c r="S53" s="44">
        <v>45798</v>
      </c>
      <c r="T53" s="41">
        <v>10</v>
      </c>
      <c r="U53" s="7">
        <f t="shared" si="1"/>
        <v>85</v>
      </c>
      <c r="V53" s="41">
        <v>95</v>
      </c>
      <c r="W53" s="45">
        <v>2.375</v>
      </c>
      <c r="X53" s="41">
        <v>1</v>
      </c>
      <c r="Y53" s="31" t="s">
        <v>261</v>
      </c>
      <c r="Z53" s="44">
        <v>45666</v>
      </c>
      <c r="AA53" s="6"/>
      <c r="AB53" s="6"/>
      <c r="AC53" s="31" t="s">
        <v>68</v>
      </c>
      <c r="AD53" s="6"/>
      <c r="AE53" s="6"/>
      <c r="AF53" s="6"/>
      <c r="AG53" s="6"/>
    </row>
    <row r="54" spans="1:33" x14ac:dyDescent="0.25">
      <c r="A54" s="6">
        <f t="shared" si="0"/>
        <v>53</v>
      </c>
      <c r="B54" s="37" t="s">
        <v>132</v>
      </c>
      <c r="C54" s="7" t="s">
        <v>295</v>
      </c>
      <c r="D54" s="37" t="s">
        <v>181</v>
      </c>
      <c r="E54" s="6"/>
      <c r="F54" s="7" t="s">
        <v>43</v>
      </c>
      <c r="G54" s="41" t="s">
        <v>35</v>
      </c>
      <c r="H54" s="14" t="s">
        <v>148</v>
      </c>
      <c r="I54" s="41" t="s">
        <v>256</v>
      </c>
      <c r="J54" s="42" t="s">
        <v>225</v>
      </c>
      <c r="K54" s="43">
        <v>45420</v>
      </c>
      <c r="L54" s="6"/>
      <c r="M54" s="6"/>
      <c r="N54" s="41">
        <v>485000</v>
      </c>
      <c r="O54" s="41">
        <v>485000</v>
      </c>
      <c r="P54" s="6"/>
      <c r="Q54" s="6"/>
      <c r="R54" s="6"/>
      <c r="S54" s="44">
        <v>45798</v>
      </c>
      <c r="T54" s="41">
        <v>10</v>
      </c>
      <c r="U54" s="7">
        <f t="shared" si="1"/>
        <v>118</v>
      </c>
      <c r="V54" s="41">
        <v>128</v>
      </c>
      <c r="W54" s="45">
        <v>6.2080000000000002</v>
      </c>
      <c r="X54" s="41">
        <v>24</v>
      </c>
      <c r="Y54" s="31" t="s">
        <v>261</v>
      </c>
      <c r="Z54" s="44">
        <v>45660</v>
      </c>
      <c r="AA54" s="6"/>
      <c r="AB54" s="6"/>
      <c r="AC54" s="31" t="s">
        <v>329</v>
      </c>
      <c r="AD54" s="6"/>
      <c r="AE54" s="6"/>
      <c r="AF54" s="6"/>
      <c r="AG54" s="6"/>
    </row>
    <row r="55" spans="1:33" x14ac:dyDescent="0.25">
      <c r="A55" s="6">
        <f t="shared" si="0"/>
        <v>54</v>
      </c>
      <c r="B55" s="37" t="s">
        <v>133</v>
      </c>
      <c r="C55" s="7" t="s">
        <v>296</v>
      </c>
      <c r="D55" s="37" t="s">
        <v>182</v>
      </c>
      <c r="E55" s="6"/>
      <c r="F55" s="7" t="s">
        <v>43</v>
      </c>
      <c r="G55" s="41" t="s">
        <v>35</v>
      </c>
      <c r="H55" s="14" t="s">
        <v>148</v>
      </c>
      <c r="I55" s="41" t="s">
        <v>256</v>
      </c>
      <c r="J55" s="42" t="s">
        <v>226</v>
      </c>
      <c r="K55" s="43">
        <v>45338</v>
      </c>
      <c r="L55" s="6"/>
      <c r="M55" s="6"/>
      <c r="N55" s="41">
        <v>393700</v>
      </c>
      <c r="O55" s="41">
        <v>393700</v>
      </c>
      <c r="P55" s="6"/>
      <c r="Q55" s="6"/>
      <c r="R55" s="6"/>
      <c r="S55" s="44">
        <v>45799</v>
      </c>
      <c r="T55" s="41">
        <v>10</v>
      </c>
      <c r="U55" s="7">
        <f t="shared" si="1"/>
        <v>42</v>
      </c>
      <c r="V55" s="41">
        <v>52</v>
      </c>
      <c r="W55" s="45">
        <v>2.0472399999999999</v>
      </c>
      <c r="X55" s="41">
        <v>8</v>
      </c>
      <c r="Y55" s="31" t="s">
        <v>261</v>
      </c>
      <c r="Z55" s="44">
        <v>45609</v>
      </c>
      <c r="AA55" s="6"/>
      <c r="AB55" s="6"/>
      <c r="AC55" s="31" t="s">
        <v>319</v>
      </c>
      <c r="AD55" s="6"/>
      <c r="AE55" s="6"/>
      <c r="AF55" s="6"/>
      <c r="AG55" s="6"/>
    </row>
    <row r="56" spans="1:33" x14ac:dyDescent="0.25">
      <c r="A56" s="6">
        <f t="shared" si="0"/>
        <v>55</v>
      </c>
      <c r="B56" s="37" t="s">
        <v>134</v>
      </c>
      <c r="C56" s="7" t="s">
        <v>297</v>
      </c>
      <c r="D56" s="46" t="s">
        <v>183</v>
      </c>
      <c r="E56" s="6"/>
      <c r="F56" s="7" t="s">
        <v>43</v>
      </c>
      <c r="G56" s="31" t="s">
        <v>311</v>
      </c>
      <c r="H56" s="14" t="s">
        <v>148</v>
      </c>
      <c r="I56" s="41" t="s">
        <v>32</v>
      </c>
      <c r="J56" s="47" t="s">
        <v>227</v>
      </c>
      <c r="K56" s="37" t="s">
        <v>252</v>
      </c>
      <c r="L56" s="6"/>
      <c r="M56" s="6"/>
      <c r="N56" s="51">
        <v>3126339</v>
      </c>
      <c r="O56" s="51">
        <v>3126339</v>
      </c>
      <c r="P56" s="6"/>
      <c r="Q56" s="6"/>
      <c r="R56" s="6"/>
      <c r="S56" s="44">
        <v>45800</v>
      </c>
      <c r="T56" s="41">
        <v>10</v>
      </c>
      <c r="U56" s="7">
        <f t="shared" si="1"/>
        <v>6.0599999999999987</v>
      </c>
      <c r="V56" s="41">
        <v>16.059999999999999</v>
      </c>
      <c r="W56" s="49">
        <v>5.0209004339999996</v>
      </c>
      <c r="X56" s="31">
        <v>1</v>
      </c>
      <c r="Y56" s="31" t="s">
        <v>259</v>
      </c>
      <c r="Z56" s="50">
        <v>45740</v>
      </c>
      <c r="AA56" s="6"/>
      <c r="AB56" s="6"/>
      <c r="AC56" s="31" t="s">
        <v>320</v>
      </c>
      <c r="AD56" s="6"/>
      <c r="AE56" s="6"/>
      <c r="AF56" s="6"/>
      <c r="AG56" s="6"/>
    </row>
    <row r="57" spans="1:33" x14ac:dyDescent="0.25">
      <c r="A57" s="6">
        <f t="shared" si="0"/>
        <v>56</v>
      </c>
      <c r="B57" s="37" t="s">
        <v>133</v>
      </c>
      <c r="C57" s="7" t="s">
        <v>296</v>
      </c>
      <c r="D57" s="37" t="s">
        <v>182</v>
      </c>
      <c r="E57" s="6"/>
      <c r="F57" s="7" t="s">
        <v>43</v>
      </c>
      <c r="G57" s="41" t="s">
        <v>35</v>
      </c>
      <c r="H57" s="14" t="s">
        <v>148</v>
      </c>
      <c r="I57" s="41" t="s">
        <v>256</v>
      </c>
      <c r="J57" s="42" t="s">
        <v>226</v>
      </c>
      <c r="K57" s="43">
        <v>45338</v>
      </c>
      <c r="L57" s="6"/>
      <c r="M57" s="6"/>
      <c r="N57" s="41">
        <v>139500</v>
      </c>
      <c r="O57" s="41">
        <v>139500</v>
      </c>
      <c r="P57" s="6"/>
      <c r="Q57" s="6"/>
      <c r="R57" s="6"/>
      <c r="S57" s="44">
        <v>45800</v>
      </c>
      <c r="T57" s="41">
        <v>10</v>
      </c>
      <c r="U57" s="7">
        <f t="shared" si="1"/>
        <v>42</v>
      </c>
      <c r="V57" s="41">
        <v>52</v>
      </c>
      <c r="W57" s="45">
        <v>0.72540000000000004</v>
      </c>
      <c r="X57" s="41">
        <v>8</v>
      </c>
      <c r="Y57" s="31" t="s">
        <v>261</v>
      </c>
      <c r="Z57" s="44">
        <v>45653</v>
      </c>
      <c r="AA57" s="6"/>
      <c r="AB57" s="6"/>
      <c r="AC57" s="31" t="s">
        <v>319</v>
      </c>
      <c r="AD57" s="6"/>
      <c r="AE57" s="6"/>
      <c r="AF57" s="6"/>
      <c r="AG57" s="6"/>
    </row>
    <row r="58" spans="1:33" x14ac:dyDescent="0.25">
      <c r="A58" s="6">
        <f t="shared" si="0"/>
        <v>57</v>
      </c>
      <c r="B58" s="37" t="s">
        <v>133</v>
      </c>
      <c r="C58" s="7" t="s">
        <v>296</v>
      </c>
      <c r="D58" s="37" t="s">
        <v>182</v>
      </c>
      <c r="E58" s="6"/>
      <c r="F58" s="7" t="s">
        <v>43</v>
      </c>
      <c r="G58" s="41" t="s">
        <v>35</v>
      </c>
      <c r="H58" s="14" t="s">
        <v>148</v>
      </c>
      <c r="I58" s="41" t="s">
        <v>256</v>
      </c>
      <c r="J58" s="42" t="s">
        <v>226</v>
      </c>
      <c r="K58" s="43">
        <v>45338</v>
      </c>
      <c r="L58" s="6"/>
      <c r="M58" s="6"/>
      <c r="N58" s="41">
        <v>148800</v>
      </c>
      <c r="O58" s="41">
        <v>148800</v>
      </c>
      <c r="P58" s="6"/>
      <c r="Q58" s="6"/>
      <c r="R58" s="6"/>
      <c r="S58" s="44">
        <v>45800</v>
      </c>
      <c r="T58" s="41">
        <v>10</v>
      </c>
      <c r="U58" s="7">
        <f t="shared" si="1"/>
        <v>42</v>
      </c>
      <c r="V58" s="41">
        <v>52</v>
      </c>
      <c r="W58" s="45">
        <v>0.77376</v>
      </c>
      <c r="X58" s="41">
        <v>8</v>
      </c>
      <c r="Y58" s="31" t="s">
        <v>261</v>
      </c>
      <c r="Z58" s="44">
        <v>45629</v>
      </c>
      <c r="AA58" s="6"/>
      <c r="AB58" s="6"/>
      <c r="AC58" s="31" t="s">
        <v>319</v>
      </c>
      <c r="AD58" s="6"/>
      <c r="AE58" s="6"/>
      <c r="AF58" s="6"/>
      <c r="AG58" s="6"/>
    </row>
    <row r="59" spans="1:33" x14ac:dyDescent="0.25">
      <c r="A59" s="6">
        <f t="shared" si="0"/>
        <v>58</v>
      </c>
      <c r="B59" s="37" t="s">
        <v>133</v>
      </c>
      <c r="C59" s="7" t="s">
        <v>296</v>
      </c>
      <c r="D59" s="37" t="s">
        <v>182</v>
      </c>
      <c r="E59" s="6"/>
      <c r="F59" s="7" t="s">
        <v>43</v>
      </c>
      <c r="G59" s="41" t="s">
        <v>35</v>
      </c>
      <c r="H59" s="14" t="s">
        <v>148</v>
      </c>
      <c r="I59" s="41" t="s">
        <v>256</v>
      </c>
      <c r="J59" s="42" t="s">
        <v>226</v>
      </c>
      <c r="K59" s="43">
        <v>45338</v>
      </c>
      <c r="L59" s="6"/>
      <c r="M59" s="6"/>
      <c r="N59" s="41">
        <v>72141</v>
      </c>
      <c r="O59" s="41">
        <v>72141</v>
      </c>
      <c r="P59" s="6"/>
      <c r="Q59" s="6"/>
      <c r="R59" s="6"/>
      <c r="S59" s="44">
        <v>45800</v>
      </c>
      <c r="T59" s="41">
        <v>10</v>
      </c>
      <c r="U59" s="7">
        <f t="shared" si="1"/>
        <v>42</v>
      </c>
      <c r="V59" s="41">
        <v>52</v>
      </c>
      <c r="W59" s="45">
        <v>0.3751332</v>
      </c>
      <c r="X59" s="41">
        <v>8</v>
      </c>
      <c r="Y59" s="31" t="s">
        <v>261</v>
      </c>
      <c r="Z59" s="44">
        <v>45653</v>
      </c>
      <c r="AA59" s="6"/>
      <c r="AB59" s="6"/>
      <c r="AC59" s="31" t="s">
        <v>319</v>
      </c>
      <c r="AD59" s="6"/>
      <c r="AE59" s="6"/>
      <c r="AF59" s="6"/>
      <c r="AG59" s="6"/>
    </row>
    <row r="60" spans="1:33" x14ac:dyDescent="0.25">
      <c r="A60" s="6">
        <f t="shared" si="0"/>
        <v>59</v>
      </c>
      <c r="B60" s="37" t="s">
        <v>135</v>
      </c>
      <c r="C60" s="7" t="s">
        <v>298</v>
      </c>
      <c r="D60" s="37" t="s">
        <v>184</v>
      </c>
      <c r="E60" s="6"/>
      <c r="F60" s="7" t="s">
        <v>43</v>
      </c>
      <c r="G60" s="41" t="s">
        <v>311</v>
      </c>
      <c r="H60" s="14" t="s">
        <v>148</v>
      </c>
      <c r="I60" s="41" t="s">
        <v>256</v>
      </c>
      <c r="J60" s="42" t="s">
        <v>228</v>
      </c>
      <c r="K60" s="43">
        <v>45251</v>
      </c>
      <c r="L60" s="6"/>
      <c r="M60" s="6"/>
      <c r="N60" s="41">
        <v>240000</v>
      </c>
      <c r="O60" s="41">
        <v>240000</v>
      </c>
      <c r="P60" s="6"/>
      <c r="Q60" s="6"/>
      <c r="R60" s="6"/>
      <c r="S60" s="44">
        <v>45800</v>
      </c>
      <c r="T60" s="41">
        <v>10</v>
      </c>
      <c r="U60" s="7">
        <f t="shared" si="1"/>
        <v>44</v>
      </c>
      <c r="V60" s="41">
        <v>54</v>
      </c>
      <c r="W60" s="45">
        <v>1.296</v>
      </c>
      <c r="X60" s="41">
        <v>1</v>
      </c>
      <c r="Y60" s="31" t="s">
        <v>261</v>
      </c>
      <c r="Z60" s="44">
        <v>45756</v>
      </c>
      <c r="AA60" s="6"/>
      <c r="AB60" s="6"/>
      <c r="AC60" s="31" t="s">
        <v>330</v>
      </c>
      <c r="AD60" s="6"/>
      <c r="AE60" s="6"/>
      <c r="AF60" s="6"/>
      <c r="AG60" s="6"/>
    </row>
    <row r="61" spans="1:33" x14ac:dyDescent="0.25">
      <c r="A61" s="6">
        <f t="shared" si="0"/>
        <v>60</v>
      </c>
      <c r="B61" s="37" t="s">
        <v>136</v>
      </c>
      <c r="C61" s="7" t="s">
        <v>299</v>
      </c>
      <c r="D61" s="37" t="s">
        <v>185</v>
      </c>
      <c r="E61" s="6"/>
      <c r="F61" s="7" t="s">
        <v>43</v>
      </c>
      <c r="G61" s="41" t="s">
        <v>311</v>
      </c>
      <c r="H61" s="14" t="s">
        <v>148</v>
      </c>
      <c r="I61" s="41" t="s">
        <v>256</v>
      </c>
      <c r="J61" s="42" t="s">
        <v>229</v>
      </c>
      <c r="K61" s="43">
        <v>44928</v>
      </c>
      <c r="L61" s="6"/>
      <c r="M61" s="6"/>
      <c r="N61" s="41">
        <v>11500000</v>
      </c>
      <c r="O61" s="41">
        <v>11500000</v>
      </c>
      <c r="P61" s="6"/>
      <c r="Q61" s="6"/>
      <c r="R61" s="6"/>
      <c r="S61" s="44">
        <v>45800</v>
      </c>
      <c r="T61" s="41">
        <v>10</v>
      </c>
      <c r="U61" s="7">
        <f t="shared" si="1"/>
        <v>34.25</v>
      </c>
      <c r="V61" s="41">
        <v>44.25</v>
      </c>
      <c r="W61" s="45">
        <v>50.887500000000003</v>
      </c>
      <c r="X61" s="41">
        <v>9</v>
      </c>
      <c r="Y61" s="31" t="s">
        <v>261</v>
      </c>
      <c r="Z61" s="44">
        <v>45533</v>
      </c>
      <c r="AA61" s="6"/>
      <c r="AB61" s="6"/>
      <c r="AC61" s="31" t="s">
        <v>68</v>
      </c>
      <c r="AD61" s="6"/>
      <c r="AE61" s="6"/>
      <c r="AF61" s="6"/>
      <c r="AG61" s="6"/>
    </row>
    <row r="62" spans="1:33" x14ac:dyDescent="0.25">
      <c r="A62" s="6">
        <f t="shared" si="0"/>
        <v>61</v>
      </c>
      <c r="B62" s="37" t="s">
        <v>137</v>
      </c>
      <c r="C62" s="7" t="s">
        <v>300</v>
      </c>
      <c r="D62" s="37" t="s">
        <v>186</v>
      </c>
      <c r="E62" s="6"/>
      <c r="F62" s="7" t="s">
        <v>43</v>
      </c>
      <c r="G62" s="41" t="s">
        <v>311</v>
      </c>
      <c r="H62" s="14" t="s">
        <v>148</v>
      </c>
      <c r="I62" s="41" t="s">
        <v>256</v>
      </c>
      <c r="J62" s="42" t="s">
        <v>230</v>
      </c>
      <c r="K62" s="43">
        <v>45498</v>
      </c>
      <c r="L62" s="6"/>
      <c r="M62" s="6"/>
      <c r="N62" s="41">
        <v>550000</v>
      </c>
      <c r="O62" s="41">
        <v>550000</v>
      </c>
      <c r="P62" s="6"/>
      <c r="Q62" s="6"/>
      <c r="R62" s="6"/>
      <c r="S62" s="44">
        <v>45803</v>
      </c>
      <c r="T62" s="41">
        <v>10</v>
      </c>
      <c r="U62" s="7">
        <f t="shared" si="1"/>
        <v>73.75</v>
      </c>
      <c r="V62" s="41">
        <v>83.75</v>
      </c>
      <c r="W62" s="45">
        <v>4.6062500000000002</v>
      </c>
      <c r="X62" s="41">
        <v>1</v>
      </c>
      <c r="Y62" s="31" t="s">
        <v>258</v>
      </c>
      <c r="Z62" s="44">
        <v>45707</v>
      </c>
      <c r="AA62" s="6"/>
      <c r="AB62" s="6"/>
      <c r="AC62" s="31" t="s">
        <v>331</v>
      </c>
      <c r="AD62" s="6"/>
      <c r="AE62" s="6"/>
      <c r="AF62" s="6"/>
      <c r="AG62" s="6"/>
    </row>
    <row r="63" spans="1:33" x14ac:dyDescent="0.25">
      <c r="A63" s="6">
        <f t="shared" si="0"/>
        <v>62</v>
      </c>
      <c r="B63" s="37" t="s">
        <v>137</v>
      </c>
      <c r="C63" s="7" t="s">
        <v>300</v>
      </c>
      <c r="D63" s="37" t="s">
        <v>186</v>
      </c>
      <c r="E63" s="6"/>
      <c r="F63" s="7" t="s">
        <v>43</v>
      </c>
      <c r="G63" s="41" t="s">
        <v>311</v>
      </c>
      <c r="H63" s="14" t="s">
        <v>148</v>
      </c>
      <c r="I63" s="41" t="s">
        <v>256</v>
      </c>
      <c r="J63" s="42" t="s">
        <v>230</v>
      </c>
      <c r="K63" s="43">
        <v>45498</v>
      </c>
      <c r="L63" s="6"/>
      <c r="M63" s="6"/>
      <c r="N63" s="41">
        <v>610000</v>
      </c>
      <c r="O63" s="41">
        <v>610000</v>
      </c>
      <c r="P63" s="6"/>
      <c r="Q63" s="6"/>
      <c r="R63" s="6"/>
      <c r="S63" s="44">
        <v>45803</v>
      </c>
      <c r="T63" s="41">
        <v>10</v>
      </c>
      <c r="U63" s="7">
        <f t="shared" si="1"/>
        <v>73.75</v>
      </c>
      <c r="V63" s="41">
        <v>83.75</v>
      </c>
      <c r="W63" s="45">
        <v>5.1087499999999997</v>
      </c>
      <c r="X63" s="41">
        <v>1</v>
      </c>
      <c r="Y63" s="31" t="s">
        <v>258</v>
      </c>
      <c r="Z63" s="44">
        <v>45742</v>
      </c>
      <c r="AA63" s="6"/>
      <c r="AB63" s="6"/>
      <c r="AC63" s="31" t="s">
        <v>331</v>
      </c>
      <c r="AD63" s="6"/>
      <c r="AE63" s="6"/>
      <c r="AF63" s="6"/>
      <c r="AG63" s="6"/>
    </row>
    <row r="64" spans="1:33" x14ac:dyDescent="0.25">
      <c r="A64" s="6">
        <f t="shared" si="0"/>
        <v>63</v>
      </c>
      <c r="B64" s="37" t="s">
        <v>137</v>
      </c>
      <c r="C64" s="7" t="s">
        <v>300</v>
      </c>
      <c r="D64" s="37" t="s">
        <v>186</v>
      </c>
      <c r="E64" s="6"/>
      <c r="F64" s="7" t="s">
        <v>43</v>
      </c>
      <c r="G64" s="41" t="s">
        <v>311</v>
      </c>
      <c r="H64" s="14" t="s">
        <v>148</v>
      </c>
      <c r="I64" s="41" t="s">
        <v>256</v>
      </c>
      <c r="J64" s="42" t="s">
        <v>230</v>
      </c>
      <c r="K64" s="43">
        <v>45498</v>
      </c>
      <c r="L64" s="6"/>
      <c r="M64" s="6"/>
      <c r="N64" s="41">
        <v>250000</v>
      </c>
      <c r="O64" s="41">
        <v>250000</v>
      </c>
      <c r="P64" s="6"/>
      <c r="Q64" s="6"/>
      <c r="R64" s="6"/>
      <c r="S64" s="44">
        <v>45803</v>
      </c>
      <c r="T64" s="41">
        <v>10</v>
      </c>
      <c r="U64" s="7">
        <f t="shared" si="1"/>
        <v>73.75</v>
      </c>
      <c r="V64" s="41">
        <v>83.75</v>
      </c>
      <c r="W64" s="45">
        <v>2.09375</v>
      </c>
      <c r="X64" s="41">
        <v>1</v>
      </c>
      <c r="Y64" s="31" t="s">
        <v>258</v>
      </c>
      <c r="Z64" s="44">
        <v>45733</v>
      </c>
      <c r="AA64" s="6"/>
      <c r="AB64" s="6"/>
      <c r="AC64" s="31" t="s">
        <v>331</v>
      </c>
      <c r="AD64" s="6"/>
      <c r="AE64" s="6"/>
      <c r="AF64" s="6"/>
      <c r="AG64" s="6"/>
    </row>
    <row r="65" spans="1:33" x14ac:dyDescent="0.25">
      <c r="A65" s="6">
        <f t="shared" si="0"/>
        <v>64</v>
      </c>
      <c r="B65" s="37" t="s">
        <v>138</v>
      </c>
      <c r="C65" s="7" t="s">
        <v>301</v>
      </c>
      <c r="D65" s="46" t="s">
        <v>187</v>
      </c>
      <c r="E65" s="6"/>
      <c r="F65" s="7" t="s">
        <v>43</v>
      </c>
      <c r="G65" s="31" t="s">
        <v>35</v>
      </c>
      <c r="H65" s="14" t="s">
        <v>148</v>
      </c>
      <c r="I65" s="41" t="s">
        <v>32</v>
      </c>
      <c r="J65" s="47" t="s">
        <v>231</v>
      </c>
      <c r="K65" s="37" t="s">
        <v>232</v>
      </c>
      <c r="L65" s="6"/>
      <c r="M65" s="6"/>
      <c r="N65" s="51">
        <v>1651000</v>
      </c>
      <c r="O65" s="51">
        <v>1651000</v>
      </c>
      <c r="P65" s="6"/>
      <c r="Q65" s="6"/>
      <c r="R65" s="6"/>
      <c r="S65" s="44">
        <v>45805</v>
      </c>
      <c r="T65" s="41">
        <v>10</v>
      </c>
      <c r="U65" s="7">
        <f t="shared" si="1"/>
        <v>174</v>
      </c>
      <c r="V65" s="41">
        <v>184</v>
      </c>
      <c r="W65" s="49">
        <v>30.378399999999999</v>
      </c>
      <c r="X65" s="31">
        <v>54</v>
      </c>
      <c r="Y65" s="31" t="s">
        <v>259</v>
      </c>
      <c r="Z65" s="50">
        <v>45740</v>
      </c>
      <c r="AA65" s="6"/>
      <c r="AB65" s="6"/>
      <c r="AC65" s="31" t="s">
        <v>332</v>
      </c>
      <c r="AD65" s="6"/>
      <c r="AE65" s="6"/>
      <c r="AF65" s="6"/>
      <c r="AG65" s="6"/>
    </row>
    <row r="66" spans="1:33" x14ac:dyDescent="0.25">
      <c r="A66" s="6">
        <f t="shared" si="0"/>
        <v>65</v>
      </c>
      <c r="B66" s="37" t="s">
        <v>139</v>
      </c>
      <c r="C66" s="7" t="s">
        <v>302</v>
      </c>
      <c r="D66" s="46" t="s">
        <v>188</v>
      </c>
      <c r="E66" s="6"/>
      <c r="F66" s="7" t="s">
        <v>43</v>
      </c>
      <c r="G66" s="31" t="s">
        <v>311</v>
      </c>
      <c r="H66" s="14" t="s">
        <v>148</v>
      </c>
      <c r="I66" s="41" t="s">
        <v>32</v>
      </c>
      <c r="J66" s="47" t="s">
        <v>232</v>
      </c>
      <c r="K66" s="37" t="s">
        <v>253</v>
      </c>
      <c r="L66" s="6"/>
      <c r="M66" s="6"/>
      <c r="N66" s="51">
        <v>904000</v>
      </c>
      <c r="O66" s="51">
        <v>904000</v>
      </c>
      <c r="P66" s="6"/>
      <c r="Q66" s="6"/>
      <c r="R66" s="6"/>
      <c r="S66" s="44">
        <v>45805</v>
      </c>
      <c r="T66" s="41">
        <v>10</v>
      </c>
      <c r="U66" s="7">
        <f t="shared" si="1"/>
        <v>490</v>
      </c>
      <c r="V66" s="41">
        <v>500</v>
      </c>
      <c r="W66" s="49">
        <v>45.2</v>
      </c>
      <c r="X66" s="31">
        <v>102</v>
      </c>
      <c r="Y66" s="31" t="s">
        <v>259</v>
      </c>
      <c r="Z66" s="50">
        <v>45671</v>
      </c>
      <c r="AA66" s="6"/>
      <c r="AB66" s="6"/>
      <c r="AC66" s="31" t="s">
        <v>333</v>
      </c>
      <c r="AD66" s="6"/>
      <c r="AE66" s="6"/>
      <c r="AF66" s="6"/>
      <c r="AG66" s="6"/>
    </row>
    <row r="67" spans="1:33" x14ac:dyDescent="0.25">
      <c r="A67" s="6">
        <f t="shared" si="0"/>
        <v>66</v>
      </c>
      <c r="B67" s="37" t="s">
        <v>140</v>
      </c>
      <c r="C67" s="7" t="s">
        <v>303</v>
      </c>
      <c r="D67" s="46" t="s">
        <v>189</v>
      </c>
      <c r="E67" s="6"/>
      <c r="F67" s="7" t="s">
        <v>43</v>
      </c>
      <c r="G67" s="31" t="s">
        <v>35</v>
      </c>
      <c r="H67" s="14" t="s">
        <v>148</v>
      </c>
      <c r="I67" s="41" t="s">
        <v>32</v>
      </c>
      <c r="J67" s="47" t="s">
        <v>233</v>
      </c>
      <c r="K67" s="37" t="s">
        <v>254</v>
      </c>
      <c r="L67" s="6"/>
      <c r="M67" s="6"/>
      <c r="N67" s="51">
        <v>2391304</v>
      </c>
      <c r="O67" s="51">
        <v>2391304</v>
      </c>
      <c r="P67" s="6"/>
      <c r="Q67" s="6"/>
      <c r="R67" s="6"/>
      <c r="S67" s="44">
        <v>45805</v>
      </c>
      <c r="T67" s="41">
        <v>2</v>
      </c>
      <c r="U67" s="7">
        <f t="shared" si="1"/>
        <v>44</v>
      </c>
      <c r="V67" s="41">
        <v>46</v>
      </c>
      <c r="W67" s="49">
        <v>10.999998400000001</v>
      </c>
      <c r="X67" s="31">
        <v>1</v>
      </c>
      <c r="Y67" s="31" t="s">
        <v>259</v>
      </c>
      <c r="Z67" s="50">
        <v>45762</v>
      </c>
      <c r="AA67" s="6"/>
      <c r="AB67" s="6"/>
      <c r="AC67" s="31" t="s">
        <v>45</v>
      </c>
      <c r="AD67" s="6"/>
      <c r="AE67" s="6"/>
      <c r="AF67" s="6"/>
      <c r="AG67" s="6"/>
    </row>
    <row r="68" spans="1:33" x14ac:dyDescent="0.25">
      <c r="A68" s="6">
        <f t="shared" si="0"/>
        <v>67</v>
      </c>
      <c r="B68" s="37" t="s">
        <v>141</v>
      </c>
      <c r="C68" s="7" t="s">
        <v>304</v>
      </c>
      <c r="D68" s="46" t="s">
        <v>190</v>
      </c>
      <c r="E68" s="6"/>
      <c r="F68" s="7" t="s">
        <v>43</v>
      </c>
      <c r="G68" s="31" t="s">
        <v>35</v>
      </c>
      <c r="H68" s="14" t="s">
        <v>148</v>
      </c>
      <c r="I68" s="41" t="s">
        <v>32</v>
      </c>
      <c r="J68" s="47" t="s">
        <v>234</v>
      </c>
      <c r="K68" s="37" t="s">
        <v>255</v>
      </c>
      <c r="L68" s="6"/>
      <c r="M68" s="6"/>
      <c r="N68" s="51">
        <v>156750</v>
      </c>
      <c r="O68" s="51">
        <v>156750</v>
      </c>
      <c r="P68" s="6"/>
      <c r="Q68" s="6"/>
      <c r="R68" s="6"/>
      <c r="S68" s="44">
        <v>45806</v>
      </c>
      <c r="T68" s="41">
        <v>10</v>
      </c>
      <c r="U68" s="7">
        <f t="shared" si="1"/>
        <v>755</v>
      </c>
      <c r="V68" s="41">
        <v>765</v>
      </c>
      <c r="W68" s="49">
        <v>11.991375</v>
      </c>
      <c r="X68" s="31">
        <v>7</v>
      </c>
      <c r="Y68" s="31" t="s">
        <v>259</v>
      </c>
      <c r="Z68" s="50">
        <v>45749</v>
      </c>
      <c r="AA68" s="6"/>
      <c r="AB68" s="6"/>
      <c r="AC68" s="31" t="s">
        <v>69</v>
      </c>
      <c r="AD68" s="6"/>
      <c r="AE68" s="6"/>
      <c r="AF68" s="6"/>
      <c r="AG68" s="6"/>
    </row>
    <row r="69" spans="1:33" x14ac:dyDescent="0.25">
      <c r="A69" s="6">
        <f t="shared" si="0"/>
        <v>68</v>
      </c>
      <c r="B69" s="37" t="s">
        <v>142</v>
      </c>
      <c r="C69" s="7" t="s">
        <v>305</v>
      </c>
      <c r="D69" s="37" t="s">
        <v>191</v>
      </c>
      <c r="E69" s="6"/>
      <c r="F69" s="7" t="s">
        <v>43</v>
      </c>
      <c r="G69" s="41" t="s">
        <v>35</v>
      </c>
      <c r="H69" s="14" t="s">
        <v>148</v>
      </c>
      <c r="I69" s="41" t="s">
        <v>256</v>
      </c>
      <c r="J69" s="42" t="s">
        <v>235</v>
      </c>
      <c r="K69" s="43">
        <v>45089</v>
      </c>
      <c r="L69" s="6"/>
      <c r="M69" s="6"/>
      <c r="N69" s="41">
        <v>128000</v>
      </c>
      <c r="O69" s="41">
        <v>128000</v>
      </c>
      <c r="P69" s="6"/>
      <c r="Q69" s="6"/>
      <c r="R69" s="6"/>
      <c r="S69" s="44">
        <v>45806</v>
      </c>
      <c r="T69" s="41">
        <v>10</v>
      </c>
      <c r="U69" s="7">
        <f t="shared" si="1"/>
        <v>440</v>
      </c>
      <c r="V69" s="41">
        <v>450</v>
      </c>
      <c r="W69" s="45">
        <v>5.76</v>
      </c>
      <c r="X69" s="41">
        <v>6</v>
      </c>
      <c r="Y69" s="31" t="s">
        <v>261</v>
      </c>
      <c r="Z69" s="44">
        <v>45556</v>
      </c>
      <c r="AA69" s="6"/>
      <c r="AB69" s="6"/>
      <c r="AC69" s="31" t="s">
        <v>327</v>
      </c>
      <c r="AD69" s="6"/>
      <c r="AE69" s="6"/>
      <c r="AF69" s="6"/>
      <c r="AG69" s="6"/>
    </row>
    <row r="70" spans="1:33" x14ac:dyDescent="0.25">
      <c r="A70" s="6">
        <f t="shared" si="0"/>
        <v>69</v>
      </c>
      <c r="B70" s="37" t="s">
        <v>143</v>
      </c>
      <c r="C70" s="7" t="s">
        <v>306</v>
      </c>
      <c r="D70" s="37" t="s">
        <v>192</v>
      </c>
      <c r="E70" s="6"/>
      <c r="F70" s="7" t="s">
        <v>43</v>
      </c>
      <c r="G70" s="41" t="s">
        <v>35</v>
      </c>
      <c r="H70" s="14" t="s">
        <v>148</v>
      </c>
      <c r="I70" s="41" t="s">
        <v>256</v>
      </c>
      <c r="J70" s="42" t="s">
        <v>236</v>
      </c>
      <c r="K70" s="43">
        <v>44979</v>
      </c>
      <c r="L70" s="6"/>
      <c r="M70" s="6"/>
      <c r="N70" s="41">
        <v>1500000</v>
      </c>
      <c r="O70" s="41">
        <v>1500000</v>
      </c>
      <c r="P70" s="6"/>
      <c r="Q70" s="6"/>
      <c r="R70" s="6"/>
      <c r="S70" s="44">
        <v>45806</v>
      </c>
      <c r="T70" s="41">
        <v>10</v>
      </c>
      <c r="U70" s="7">
        <f t="shared" si="1"/>
        <v>97</v>
      </c>
      <c r="V70" s="41">
        <v>107</v>
      </c>
      <c r="W70" s="45">
        <v>16.05</v>
      </c>
      <c r="X70" s="41">
        <v>4</v>
      </c>
      <c r="Y70" s="31" t="s">
        <v>258</v>
      </c>
      <c r="Z70" s="44">
        <v>45372</v>
      </c>
      <c r="AA70" s="6"/>
      <c r="AB70" s="6"/>
      <c r="AC70" s="31" t="s">
        <v>312</v>
      </c>
      <c r="AD70" s="6"/>
      <c r="AE70" s="6"/>
      <c r="AF70" s="6"/>
      <c r="AG70" s="6"/>
    </row>
    <row r="71" spans="1:33" x14ac:dyDescent="0.25">
      <c r="A71" s="6">
        <f t="shared" si="0"/>
        <v>70</v>
      </c>
      <c r="B71" s="37" t="s">
        <v>144</v>
      </c>
      <c r="C71" s="7" t="s">
        <v>307</v>
      </c>
      <c r="D71" s="37" t="s">
        <v>193</v>
      </c>
      <c r="E71" s="6"/>
      <c r="F71" s="7" t="s">
        <v>43</v>
      </c>
      <c r="G71" s="41" t="s">
        <v>311</v>
      </c>
      <c r="H71" s="14" t="s">
        <v>148</v>
      </c>
      <c r="I71" s="41" t="s">
        <v>256</v>
      </c>
      <c r="J71" s="42" t="s">
        <v>230</v>
      </c>
      <c r="K71" s="43">
        <v>45498</v>
      </c>
      <c r="L71" s="6"/>
      <c r="M71" s="6"/>
      <c r="N71" s="41">
        <v>6250000</v>
      </c>
      <c r="O71" s="41">
        <v>6250000</v>
      </c>
      <c r="P71" s="6"/>
      <c r="Q71" s="6"/>
      <c r="R71" s="6"/>
      <c r="S71" s="44">
        <v>45806</v>
      </c>
      <c r="T71" s="41">
        <v>10</v>
      </c>
      <c r="U71" s="7">
        <f t="shared" si="1"/>
        <v>210</v>
      </c>
      <c r="V71" s="41">
        <v>220</v>
      </c>
      <c r="W71" s="45">
        <v>137.5</v>
      </c>
      <c r="X71" s="41">
        <v>11</v>
      </c>
      <c r="Y71" s="31" t="s">
        <v>258</v>
      </c>
      <c r="Z71" s="44">
        <v>45712</v>
      </c>
      <c r="AA71" s="6"/>
      <c r="AB71" s="6"/>
      <c r="AC71" s="31" t="s">
        <v>318</v>
      </c>
      <c r="AD71" s="6"/>
      <c r="AE71" s="6"/>
      <c r="AF71" s="6"/>
      <c r="AG71" s="6"/>
    </row>
    <row r="72" spans="1:33" ht="30" x14ac:dyDescent="0.25">
      <c r="A72" s="6">
        <f t="shared" si="0"/>
        <v>71</v>
      </c>
      <c r="B72" s="37" t="s">
        <v>106</v>
      </c>
      <c r="C72" s="7" t="s">
        <v>269</v>
      </c>
      <c r="D72" s="37" t="s">
        <v>155</v>
      </c>
      <c r="E72" s="6"/>
      <c r="F72" s="7" t="s">
        <v>43</v>
      </c>
      <c r="G72" s="41" t="s">
        <v>35</v>
      </c>
      <c r="H72" s="14" t="s">
        <v>148</v>
      </c>
      <c r="I72" s="41" t="s">
        <v>256</v>
      </c>
      <c r="J72" s="42" t="s">
        <v>203</v>
      </c>
      <c r="K72" s="43">
        <v>45161</v>
      </c>
      <c r="L72" s="6"/>
      <c r="M72" s="6"/>
      <c r="N72" s="41">
        <v>250000</v>
      </c>
      <c r="O72" s="41">
        <v>250000</v>
      </c>
      <c r="P72" s="6"/>
      <c r="Q72" s="6"/>
      <c r="R72" s="6"/>
      <c r="S72" s="44">
        <v>45806</v>
      </c>
      <c r="T72" s="41">
        <v>2</v>
      </c>
      <c r="U72" s="7">
        <f t="shared" si="1"/>
        <v>26.32</v>
      </c>
      <c r="V72" s="41">
        <v>28.32</v>
      </c>
      <c r="W72" s="45">
        <v>0.70799999999999996</v>
      </c>
      <c r="X72" s="41">
        <v>2</v>
      </c>
      <c r="Y72" s="31" t="s">
        <v>261</v>
      </c>
      <c r="Z72" s="44">
        <v>45657</v>
      </c>
      <c r="AA72" s="6"/>
      <c r="AB72" s="6"/>
      <c r="AC72" s="31" t="s">
        <v>315</v>
      </c>
      <c r="AD72" s="6"/>
      <c r="AE72" s="6"/>
      <c r="AF72" s="6"/>
      <c r="AG72" s="6"/>
    </row>
    <row r="73" spans="1:33" x14ac:dyDescent="0.25">
      <c r="A73" s="6">
        <f t="shared" si="0"/>
        <v>72</v>
      </c>
      <c r="B73" s="37" t="s">
        <v>145</v>
      </c>
      <c r="C73" s="7" t="s">
        <v>308</v>
      </c>
      <c r="D73" s="37" t="s">
        <v>194</v>
      </c>
      <c r="E73" s="6"/>
      <c r="F73" s="7" t="s">
        <v>43</v>
      </c>
      <c r="G73" s="41" t="s">
        <v>35</v>
      </c>
      <c r="H73" s="14" t="s">
        <v>148</v>
      </c>
      <c r="I73" s="41" t="s">
        <v>256</v>
      </c>
      <c r="J73" s="42" t="s">
        <v>237</v>
      </c>
      <c r="K73" s="43">
        <v>45247</v>
      </c>
      <c r="L73" s="6"/>
      <c r="M73" s="6"/>
      <c r="N73" s="41">
        <v>1700000</v>
      </c>
      <c r="O73" s="41">
        <v>1700000</v>
      </c>
      <c r="P73" s="6"/>
      <c r="Q73" s="6"/>
      <c r="R73" s="6"/>
      <c r="S73" s="44">
        <v>45807</v>
      </c>
      <c r="T73" s="41">
        <v>1</v>
      </c>
      <c r="U73" s="7">
        <f t="shared" si="1"/>
        <v>82.4</v>
      </c>
      <c r="V73" s="41">
        <v>83.4</v>
      </c>
      <c r="W73" s="45">
        <v>14.178000000000001</v>
      </c>
      <c r="X73" s="41">
        <v>4</v>
      </c>
      <c r="Y73" s="31" t="s">
        <v>261</v>
      </c>
      <c r="Z73" s="44">
        <v>45678</v>
      </c>
      <c r="AA73" s="6"/>
      <c r="AB73" s="6"/>
      <c r="AC73" s="31" t="s">
        <v>331</v>
      </c>
      <c r="AD73" s="6"/>
      <c r="AE73" s="6"/>
      <c r="AF73" s="6"/>
      <c r="AG73" s="6"/>
    </row>
    <row r="74" spans="1:33" x14ac:dyDescent="0.25">
      <c r="A74" s="6">
        <f t="shared" si="0"/>
        <v>73</v>
      </c>
      <c r="B74" s="37" t="s">
        <v>146</v>
      </c>
      <c r="C74" s="7" t="s">
        <v>309</v>
      </c>
      <c r="D74" s="37" t="s">
        <v>195</v>
      </c>
      <c r="E74" s="6"/>
      <c r="F74" s="7" t="s">
        <v>43</v>
      </c>
      <c r="G74" s="41" t="s">
        <v>35</v>
      </c>
      <c r="H74" s="14" t="s">
        <v>148</v>
      </c>
      <c r="I74" s="41" t="s">
        <v>256</v>
      </c>
      <c r="J74" s="42" t="s">
        <v>238</v>
      </c>
      <c r="K74" s="43">
        <v>45540</v>
      </c>
      <c r="L74" s="6"/>
      <c r="M74" s="6"/>
      <c r="N74" s="41">
        <v>100000</v>
      </c>
      <c r="O74" s="41">
        <v>100000</v>
      </c>
      <c r="P74" s="6"/>
      <c r="Q74" s="6"/>
      <c r="R74" s="6"/>
      <c r="S74" s="44">
        <v>45807</v>
      </c>
      <c r="T74" s="41">
        <v>10</v>
      </c>
      <c r="U74" s="7">
        <f t="shared" si="1"/>
        <v>566</v>
      </c>
      <c r="V74" s="41">
        <v>576</v>
      </c>
      <c r="W74" s="45">
        <v>5.76</v>
      </c>
      <c r="X74" s="41">
        <v>2</v>
      </c>
      <c r="Y74" s="31" t="s">
        <v>258</v>
      </c>
      <c r="Z74" s="44">
        <v>45728</v>
      </c>
      <c r="AA74" s="6"/>
      <c r="AB74" s="6"/>
      <c r="AC74" s="31" t="s">
        <v>65</v>
      </c>
      <c r="AD74" s="6"/>
      <c r="AE74" s="6"/>
      <c r="AF74" s="6"/>
      <c r="AG74" s="6"/>
    </row>
    <row r="75" spans="1:33" x14ac:dyDescent="0.25">
      <c r="A75" s="6">
        <f t="shared" si="0"/>
        <v>74</v>
      </c>
      <c r="B75" s="37" t="s">
        <v>147</v>
      </c>
      <c r="C75" s="7" t="s">
        <v>310</v>
      </c>
      <c r="D75" s="37" t="s">
        <v>196</v>
      </c>
      <c r="E75" s="6"/>
      <c r="F75" s="7" t="s">
        <v>43</v>
      </c>
      <c r="G75" s="41" t="s">
        <v>35</v>
      </c>
      <c r="H75" s="14" t="s">
        <v>148</v>
      </c>
      <c r="I75" s="41" t="s">
        <v>256</v>
      </c>
      <c r="J75" s="42" t="s">
        <v>239</v>
      </c>
      <c r="K75" s="43">
        <v>45427</v>
      </c>
      <c r="L75" s="6"/>
      <c r="M75" s="6"/>
      <c r="N75" s="41">
        <v>1029000</v>
      </c>
      <c r="O75" s="41">
        <v>1029000</v>
      </c>
      <c r="P75" s="6"/>
      <c r="Q75" s="6"/>
      <c r="R75" s="6"/>
      <c r="S75" s="44">
        <v>45807</v>
      </c>
      <c r="T75" s="41">
        <v>10</v>
      </c>
      <c r="U75" s="7">
        <f t="shared" si="1"/>
        <v>30</v>
      </c>
      <c r="V75" s="41">
        <v>40</v>
      </c>
      <c r="W75" s="45">
        <v>4.1159999999999997</v>
      </c>
      <c r="X75" s="41">
        <v>17</v>
      </c>
      <c r="Y75" s="31" t="s">
        <v>261</v>
      </c>
      <c r="Z75" s="44">
        <v>45698</v>
      </c>
      <c r="AA75" s="6"/>
      <c r="AB75" s="6"/>
      <c r="AC75" s="31" t="s">
        <v>323</v>
      </c>
      <c r="AD75" s="6"/>
      <c r="AE75" s="6"/>
      <c r="AF75" s="6"/>
      <c r="AG75" s="6"/>
    </row>
    <row r="76" spans="1:33" x14ac:dyDescent="0.25">
      <c r="A76" s="6">
        <f t="shared" si="0"/>
        <v>75</v>
      </c>
      <c r="B76" s="37" t="s">
        <v>146</v>
      </c>
      <c r="C76" s="7" t="s">
        <v>309</v>
      </c>
      <c r="D76" s="37" t="s">
        <v>195</v>
      </c>
      <c r="E76" s="6"/>
      <c r="F76" s="7" t="s">
        <v>43</v>
      </c>
      <c r="G76" s="41" t="s">
        <v>35</v>
      </c>
      <c r="H76" s="14" t="s">
        <v>148</v>
      </c>
      <c r="I76" s="41" t="s">
        <v>256</v>
      </c>
      <c r="J76" s="43">
        <v>45569</v>
      </c>
      <c r="K76" s="43">
        <v>45539</v>
      </c>
      <c r="L76" s="6"/>
      <c r="M76" s="6"/>
      <c r="N76" s="41">
        <v>60000</v>
      </c>
      <c r="O76" s="41">
        <v>60000</v>
      </c>
      <c r="P76" s="6"/>
      <c r="Q76" s="6"/>
      <c r="R76" s="6"/>
      <c r="S76" s="44">
        <v>45807</v>
      </c>
      <c r="T76" s="41">
        <v>10</v>
      </c>
      <c r="U76" s="7">
        <f t="shared" si="1"/>
        <v>566</v>
      </c>
      <c r="V76" s="41">
        <v>576</v>
      </c>
      <c r="W76" s="45">
        <v>3.456</v>
      </c>
      <c r="X76" s="41">
        <v>2</v>
      </c>
      <c r="Y76" s="31" t="s">
        <v>258</v>
      </c>
      <c r="Z76" s="44">
        <v>45745</v>
      </c>
      <c r="AA76" s="6"/>
      <c r="AB76" s="6"/>
      <c r="AC76" s="31" t="s">
        <v>65</v>
      </c>
      <c r="AD76" s="6"/>
      <c r="AE76" s="6"/>
      <c r="AF76" s="6"/>
      <c r="AG76" s="6"/>
    </row>
    <row r="77" spans="1:33" x14ac:dyDescent="0.25">
      <c r="A77" s="6">
        <f t="shared" ref="A77:A79" si="2">A76+1</f>
        <v>76</v>
      </c>
      <c r="B77" s="46" t="s">
        <v>101</v>
      </c>
      <c r="C77" s="7" t="s">
        <v>264</v>
      </c>
      <c r="D77" s="46" t="s">
        <v>150</v>
      </c>
      <c r="E77" s="6"/>
      <c r="F77" s="7" t="s">
        <v>43</v>
      </c>
      <c r="G77" s="31" t="s">
        <v>311</v>
      </c>
      <c r="H77" s="14" t="s">
        <v>148</v>
      </c>
      <c r="I77" s="31" t="s">
        <v>257</v>
      </c>
      <c r="J77" s="47" t="s">
        <v>240</v>
      </c>
      <c r="K77" s="52">
        <v>45623</v>
      </c>
      <c r="L77" s="6"/>
      <c r="M77" s="6"/>
      <c r="N77" s="31">
        <v>11775380</v>
      </c>
      <c r="O77" s="31">
        <v>11775380</v>
      </c>
      <c r="P77" s="6"/>
      <c r="Q77" s="6"/>
      <c r="R77" s="6"/>
      <c r="S77" s="31" t="s">
        <v>262</v>
      </c>
      <c r="T77" s="31">
        <v>10</v>
      </c>
      <c r="U77" s="7">
        <f t="shared" ref="U77:U78" si="3">V77-T77</f>
        <v>36</v>
      </c>
      <c r="V77" s="31">
        <v>46</v>
      </c>
      <c r="W77" s="49">
        <v>54.166747999999998</v>
      </c>
      <c r="X77" s="31">
        <v>1</v>
      </c>
      <c r="Y77" s="31" t="s">
        <v>261</v>
      </c>
      <c r="Z77" s="44">
        <v>45657</v>
      </c>
      <c r="AA77" s="6"/>
      <c r="AB77" s="6"/>
      <c r="AC77" s="31" t="s">
        <v>312</v>
      </c>
      <c r="AD77" s="6"/>
      <c r="AE77" s="6"/>
      <c r="AF77" s="6"/>
      <c r="AG77" s="6"/>
    </row>
    <row r="78" spans="1:33" x14ac:dyDescent="0.25">
      <c r="A78" s="6">
        <f t="shared" si="2"/>
        <v>77</v>
      </c>
      <c r="B78" s="46" t="s">
        <v>101</v>
      </c>
      <c r="C78" s="7" t="s">
        <v>264</v>
      </c>
      <c r="D78" s="46" t="s">
        <v>150</v>
      </c>
      <c r="E78" s="6"/>
      <c r="F78" s="7" t="s">
        <v>43</v>
      </c>
      <c r="G78" s="31" t="s">
        <v>311</v>
      </c>
      <c r="H78" s="14" t="s">
        <v>148</v>
      </c>
      <c r="I78" s="31" t="s">
        <v>257</v>
      </c>
      <c r="J78" s="47" t="s">
        <v>240</v>
      </c>
      <c r="K78" s="52">
        <v>45622</v>
      </c>
      <c r="L78" s="6"/>
      <c r="M78" s="6"/>
      <c r="N78" s="31">
        <v>6148371</v>
      </c>
      <c r="O78" s="31">
        <v>6148371</v>
      </c>
      <c r="P78" s="6"/>
      <c r="Q78" s="6"/>
      <c r="R78" s="6"/>
      <c r="S78" s="31" t="s">
        <v>262</v>
      </c>
      <c r="T78" s="31">
        <v>10</v>
      </c>
      <c r="U78" s="7">
        <f t="shared" si="3"/>
        <v>36</v>
      </c>
      <c r="V78" s="31">
        <v>46</v>
      </c>
      <c r="W78" s="49">
        <v>28.282506600000001</v>
      </c>
      <c r="X78" s="31">
        <v>1</v>
      </c>
      <c r="Y78" s="31" t="s">
        <v>261</v>
      </c>
      <c r="Z78" s="44">
        <v>45657</v>
      </c>
      <c r="AA78" s="6"/>
      <c r="AB78" s="6"/>
      <c r="AC78" s="31" t="s">
        <v>312</v>
      </c>
      <c r="AD78" s="6"/>
      <c r="AE78" s="6"/>
      <c r="AF78" s="6"/>
      <c r="AG78" s="6"/>
    </row>
    <row r="79" spans="1:33" x14ac:dyDescent="0.25">
      <c r="A79" s="6">
        <f t="shared" si="2"/>
        <v>78</v>
      </c>
      <c r="B79" s="46" t="s">
        <v>101</v>
      </c>
      <c r="C79" s="7" t="s">
        <v>264</v>
      </c>
      <c r="D79" s="47" t="s">
        <v>150</v>
      </c>
      <c r="E79" s="6"/>
      <c r="F79" s="7" t="s">
        <v>43</v>
      </c>
      <c r="G79" s="31" t="s">
        <v>311</v>
      </c>
      <c r="H79" s="14" t="s">
        <v>148</v>
      </c>
      <c r="I79" s="31" t="s">
        <v>257</v>
      </c>
      <c r="J79" s="47" t="s">
        <v>240</v>
      </c>
      <c r="K79" s="52">
        <v>45331</v>
      </c>
      <c r="L79" s="6"/>
      <c r="M79" s="6"/>
      <c r="N79" s="31">
        <v>20151801</v>
      </c>
      <c r="O79" s="31">
        <v>20151801</v>
      </c>
      <c r="P79" s="6"/>
      <c r="Q79" s="6"/>
      <c r="R79" s="6"/>
      <c r="S79" s="31" t="s">
        <v>262</v>
      </c>
      <c r="T79" s="31">
        <v>10</v>
      </c>
      <c r="U79" s="7">
        <f>V79-T79</f>
        <v>21</v>
      </c>
      <c r="V79" s="31">
        <v>31</v>
      </c>
      <c r="W79" s="49">
        <v>62.470583099999999</v>
      </c>
      <c r="X79" s="31">
        <v>1</v>
      </c>
      <c r="Y79" s="31" t="s">
        <v>261</v>
      </c>
      <c r="Z79" s="44">
        <v>45657</v>
      </c>
      <c r="AA79" s="6"/>
      <c r="AB79" s="6"/>
      <c r="AC79" s="31" t="s">
        <v>312</v>
      </c>
      <c r="AD79" s="6"/>
      <c r="AE79" s="6"/>
      <c r="AF79" s="6"/>
      <c r="AG79" s="6"/>
    </row>
    <row r="80" spans="1:33" x14ac:dyDescent="0.25">
      <c r="A80" s="6">
        <v>79</v>
      </c>
      <c r="B80" s="6" t="s">
        <v>335</v>
      </c>
      <c r="C80" s="30" t="s">
        <v>340</v>
      </c>
      <c r="D80" s="37" t="s">
        <v>344</v>
      </c>
      <c r="E80" s="6"/>
      <c r="F80" s="1" t="s">
        <v>43</v>
      </c>
      <c r="G80" s="30" t="s">
        <v>44</v>
      </c>
      <c r="H80" s="7" t="s">
        <v>339</v>
      </c>
      <c r="I80" s="7" t="s">
        <v>348</v>
      </c>
      <c r="J80" s="6"/>
      <c r="K80" s="6"/>
      <c r="L80" s="6" t="s">
        <v>357</v>
      </c>
      <c r="M80" s="6" t="s">
        <v>352</v>
      </c>
      <c r="N80" s="51">
        <v>10646489</v>
      </c>
      <c r="O80" s="51">
        <v>10646489</v>
      </c>
      <c r="P80" s="6">
        <v>0</v>
      </c>
      <c r="Q80" s="32">
        <v>45754</v>
      </c>
      <c r="R80" s="32">
        <v>45772</v>
      </c>
      <c r="S80" s="33">
        <v>45789</v>
      </c>
      <c r="T80" s="30">
        <v>10</v>
      </c>
      <c r="U80" s="30">
        <v>27.5</v>
      </c>
      <c r="V80" s="41">
        <v>37.5</v>
      </c>
      <c r="W80" s="53">
        <v>39.92</v>
      </c>
      <c r="X80" s="6"/>
      <c r="Y80" s="6"/>
      <c r="Z80" s="55">
        <v>45779</v>
      </c>
      <c r="AA80" s="6" t="s">
        <v>33</v>
      </c>
      <c r="AB80" s="6" t="s">
        <v>34</v>
      </c>
      <c r="AC80" s="30" t="s">
        <v>68</v>
      </c>
      <c r="AD80" s="6"/>
      <c r="AE80" s="7">
        <v>3.5</v>
      </c>
      <c r="AF80" s="6"/>
      <c r="AG80" s="6"/>
    </row>
    <row r="81" spans="1:33" x14ac:dyDescent="0.25">
      <c r="A81" s="6">
        <v>80</v>
      </c>
      <c r="B81" s="6" t="s">
        <v>336</v>
      </c>
      <c r="C81" s="30" t="s">
        <v>341</v>
      </c>
      <c r="D81" s="54" t="s">
        <v>345</v>
      </c>
      <c r="E81" s="6"/>
      <c r="F81" s="1" t="s">
        <v>43</v>
      </c>
      <c r="G81" s="30" t="s">
        <v>44</v>
      </c>
      <c r="H81" s="7" t="s">
        <v>339</v>
      </c>
      <c r="I81" s="7" t="s">
        <v>348</v>
      </c>
      <c r="J81" s="6"/>
      <c r="K81" s="6"/>
      <c r="L81" s="6" t="s">
        <v>354</v>
      </c>
      <c r="M81" s="6" t="s">
        <v>353</v>
      </c>
      <c r="N81" s="51">
        <v>61058392</v>
      </c>
      <c r="O81" s="51">
        <v>61058392</v>
      </c>
      <c r="P81" s="6">
        <v>0</v>
      </c>
      <c r="Q81" s="32">
        <v>45762</v>
      </c>
      <c r="R81" s="32">
        <v>45772</v>
      </c>
      <c r="S81" s="33">
        <v>45789</v>
      </c>
      <c r="T81" s="30">
        <v>10</v>
      </c>
      <c r="U81" s="30">
        <v>121</v>
      </c>
      <c r="V81" s="41">
        <v>131</v>
      </c>
      <c r="W81" s="53">
        <v>799.86</v>
      </c>
      <c r="X81" s="6"/>
      <c r="Y81" s="6"/>
      <c r="Z81" s="55">
        <v>45779</v>
      </c>
      <c r="AA81" s="6" t="s">
        <v>355</v>
      </c>
      <c r="AB81" s="6" t="s">
        <v>356</v>
      </c>
      <c r="AC81" s="30" t="s">
        <v>349</v>
      </c>
      <c r="AD81" s="6"/>
      <c r="AE81" s="7">
        <v>165.2</v>
      </c>
      <c r="AF81" s="6"/>
      <c r="AG81" s="6"/>
    </row>
    <row r="82" spans="1:33" x14ac:dyDescent="0.25">
      <c r="A82" s="6">
        <v>81</v>
      </c>
      <c r="B82" s="6" t="s">
        <v>337</v>
      </c>
      <c r="C82" s="30" t="s">
        <v>342</v>
      </c>
      <c r="D82" s="37" t="s">
        <v>346</v>
      </c>
      <c r="E82" s="6"/>
      <c r="F82" s="1" t="s">
        <v>43</v>
      </c>
      <c r="G82" s="30" t="s">
        <v>44</v>
      </c>
      <c r="H82" s="7" t="s">
        <v>339</v>
      </c>
      <c r="I82" s="7" t="s">
        <v>348</v>
      </c>
      <c r="J82" s="6"/>
      <c r="K82" s="6"/>
      <c r="L82" s="6" t="s">
        <v>358</v>
      </c>
      <c r="M82" s="6" t="s">
        <v>352</v>
      </c>
      <c r="N82" s="51">
        <v>8281973</v>
      </c>
      <c r="O82" s="51">
        <v>8281973</v>
      </c>
      <c r="P82" s="6">
        <v>0</v>
      </c>
      <c r="Q82" s="32">
        <v>45784</v>
      </c>
      <c r="R82" s="32">
        <v>45799</v>
      </c>
      <c r="S82" s="33">
        <v>45804</v>
      </c>
      <c r="T82" s="30">
        <v>10</v>
      </c>
      <c r="U82" s="30">
        <v>140</v>
      </c>
      <c r="V82" s="41">
        <v>150</v>
      </c>
      <c r="W82" s="53">
        <v>124.23</v>
      </c>
      <c r="X82" s="6"/>
      <c r="Y82" s="6"/>
      <c r="Z82" s="55">
        <v>45800</v>
      </c>
      <c r="AA82" s="6" t="s">
        <v>33</v>
      </c>
      <c r="AB82" s="6" t="s">
        <v>34</v>
      </c>
      <c r="AC82" s="30" t="s">
        <v>350</v>
      </c>
      <c r="AD82" s="6"/>
      <c r="AE82" s="7">
        <v>32.295999999999999</v>
      </c>
      <c r="AF82" s="6"/>
      <c r="AG82" s="6"/>
    </row>
    <row r="83" spans="1:33" x14ac:dyDescent="0.25">
      <c r="A83" s="6">
        <v>82</v>
      </c>
      <c r="B83" s="6" t="s">
        <v>338</v>
      </c>
      <c r="C83" s="30" t="s">
        <v>343</v>
      </c>
      <c r="D83" s="37" t="s">
        <v>347</v>
      </c>
      <c r="E83" s="6"/>
      <c r="F83" s="1" t="s">
        <v>43</v>
      </c>
      <c r="G83" s="30" t="s">
        <v>44</v>
      </c>
      <c r="H83" s="7" t="s">
        <v>339</v>
      </c>
      <c r="I83" s="7" t="s">
        <v>348</v>
      </c>
      <c r="J83" s="6"/>
      <c r="K83" s="6"/>
      <c r="L83" s="6" t="s">
        <v>74</v>
      </c>
      <c r="M83" s="6" t="s">
        <v>352</v>
      </c>
      <c r="N83" s="51">
        <v>55537777</v>
      </c>
      <c r="O83" s="51">
        <v>55537777</v>
      </c>
      <c r="P83" s="6">
        <v>0</v>
      </c>
      <c r="Q83" s="32">
        <v>45762</v>
      </c>
      <c r="R83" s="32">
        <v>45791</v>
      </c>
      <c r="S83" s="33">
        <v>45805</v>
      </c>
      <c r="T83" s="30">
        <v>1</v>
      </c>
      <c r="U83" s="30">
        <v>7</v>
      </c>
      <c r="V83" s="41">
        <v>8</v>
      </c>
      <c r="W83" s="53">
        <v>44.43</v>
      </c>
      <c r="X83" s="6"/>
      <c r="Y83" s="6"/>
      <c r="Z83" s="55">
        <v>45796</v>
      </c>
      <c r="AA83" s="6" t="s">
        <v>33</v>
      </c>
      <c r="AB83" s="6" t="s">
        <v>34</v>
      </c>
      <c r="AC83" s="30" t="s">
        <v>351</v>
      </c>
      <c r="AD83" s="6"/>
      <c r="AE83" s="7">
        <v>4</v>
      </c>
      <c r="AF83" s="6"/>
      <c r="AG83" s="6"/>
    </row>
  </sheetData>
  <conditionalFormatting sqref="AF2 AE11:AE12">
    <cfRule type="duplicateValues" dxfId="0" priority="3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Jiten Patel (LISCO)</dc:creator>
  <cp:keywords/>
  <dc:description/>
  <cp:lastModifiedBy>Priyadharshini Enamala Vamshi (PSS)</cp:lastModifiedBy>
  <cp:revision/>
  <dcterms:created xsi:type="dcterms:W3CDTF">2021-01-07T09:40:35Z</dcterms:created>
  <dcterms:modified xsi:type="dcterms:W3CDTF">2025-07-10T06:13:11Z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479928-bf72-407d-92c0-68909117d533_Enabled">
    <vt:lpwstr>true</vt:lpwstr>
  </property>
  <property fmtid="{D5CDD505-2E9C-101B-9397-08002B2CF9AE}" pid="3" name="MSIP_Label_f4479928-bf72-407d-92c0-68909117d533_SetDate">
    <vt:lpwstr>2024-06-24T05:23:41Z</vt:lpwstr>
  </property>
  <property fmtid="{D5CDD505-2E9C-101B-9397-08002B2CF9AE}" pid="4" name="MSIP_Label_f4479928-bf72-407d-92c0-68909117d533_Method">
    <vt:lpwstr>Standard</vt:lpwstr>
  </property>
  <property fmtid="{D5CDD505-2E9C-101B-9397-08002B2CF9AE}" pid="5" name="MSIP_Label_f4479928-bf72-407d-92c0-68909117d533_Name">
    <vt:lpwstr>f4479928-bf72-407d-92c0-68909117d533</vt:lpwstr>
  </property>
  <property fmtid="{D5CDD505-2E9C-101B-9397-08002B2CF9AE}" pid="6" name="MSIP_Label_f4479928-bf72-407d-92c0-68909117d533_SiteId">
    <vt:lpwstr>fb8ed654-3195-4846-ac37-491dc8a2349e</vt:lpwstr>
  </property>
  <property fmtid="{D5CDD505-2E9C-101B-9397-08002B2CF9AE}" pid="7" name="MSIP_Label_f4479928-bf72-407d-92c0-68909117d533_ActionId">
    <vt:lpwstr>0cda4282-d71a-4025-a190-a24ec2e7ec45</vt:lpwstr>
  </property>
  <property fmtid="{D5CDD505-2E9C-101B-9397-08002B2CF9AE}" pid="8" name="MSIP_Label_f4479928-bf72-407d-92c0-68909117d533_ContentBits">
    <vt:lpwstr>2</vt:lpwstr>
  </property>
</Properties>
</file>