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nseindialimited-my.sharepoint.com/personal/ssoni_nse_co_in/Documents/Desktop/2025/PSS DATA/june/"/>
    </mc:Choice>
  </mc:AlternateContent>
  <xr:revisionPtr revIDLastSave="397" documentId="13_ncr:1_{87D600AB-52D9-4766-8AF1-197C7963EB86}" xr6:coauthVersionLast="47" xr6:coauthVersionMax="47" xr10:uidLastSave="{319DF00D-B2F3-4864-997B-5D7A1EC0A023}"/>
  <bookViews>
    <workbookView xWindow="-108" yWindow="-108" windowWidth="23256" windowHeight="12576" tabRatio="511" xr2:uid="{00000000-000D-0000-FFFF-FFFF00000000}"/>
  </bookViews>
  <sheets>
    <sheet name="June 2025" sheetId="2" r:id="rId1"/>
  </sheets>
  <definedNames>
    <definedName name="_xlnm._FilterDatabase" localSheetId="0" hidden="1">'June 2025'!$A$1:$AE$95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7" i="2" l="1"/>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36" i="2"/>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alcChain>
</file>

<file path=xl/sharedStrings.xml><?xml version="1.0" encoding="utf-8"?>
<sst xmlns="http://schemas.openxmlformats.org/spreadsheetml/2006/main" count="972" uniqueCount="385">
  <si>
    <t>Company_Name</t>
  </si>
  <si>
    <t>Isin_Number</t>
  </si>
  <si>
    <t>Isin_Descriptor</t>
  </si>
  <si>
    <t>Sector</t>
  </si>
  <si>
    <t>Exchange</t>
  </si>
  <si>
    <t>Issue_Type</t>
  </si>
  <si>
    <t>Relevant_Date</t>
  </si>
  <si>
    <t>Name Of The Registrar</t>
  </si>
  <si>
    <t>Merchant_Banker_Name</t>
  </si>
  <si>
    <t>Total_Issue_Size</t>
  </si>
  <si>
    <t>Fresh_Issue_Size</t>
  </si>
  <si>
    <t>Offer_For_Sale</t>
  </si>
  <si>
    <t>Issue_Open_Date</t>
  </si>
  <si>
    <t>Issue_Close_Date</t>
  </si>
  <si>
    <t>Listing_Date</t>
  </si>
  <si>
    <t>Face_Value</t>
  </si>
  <si>
    <t>Premium</t>
  </si>
  <si>
    <t>Issue_Price</t>
  </si>
  <si>
    <t>Issue_Size (In Crores)</t>
  </si>
  <si>
    <t>Region</t>
  </si>
  <si>
    <t>Industry</t>
  </si>
  <si>
    <t>Remark</t>
  </si>
  <si>
    <t>Instrument_Type</t>
  </si>
  <si>
    <t>No_of_Allottees</t>
  </si>
  <si>
    <t>Category_of_Allottees</t>
  </si>
  <si>
    <t>Issue Expense (Rs. In Million)</t>
  </si>
  <si>
    <t>Sr. No.</t>
  </si>
  <si>
    <t>Date_of_Shareholding_
Meeting</t>
  </si>
  <si>
    <t>State</t>
  </si>
  <si>
    <t>Equity</t>
  </si>
  <si>
    <t>NSE</t>
  </si>
  <si>
    <t>Allotment Date</t>
  </si>
  <si>
    <t>Private</t>
  </si>
  <si>
    <t>Qualified Institutional Buyers, Non-Institutional Investors, Retail Investors</t>
  </si>
  <si>
    <t>NSE SME IPO</t>
  </si>
  <si>
    <t>AEGIS VOPAK TERMINALS LIMITED</t>
  </si>
  <si>
    <t>Schloss Bangalore Limited</t>
  </si>
  <si>
    <t>PROSTARM INFO SYSTEMS LIMITED</t>
  </si>
  <si>
    <t>Blue Water Logistics Limited</t>
  </si>
  <si>
    <t>Nikita Papers Limited</t>
  </si>
  <si>
    <t>Scoda Tubes Limited</t>
  </si>
  <si>
    <t>N R Vandana Tex Industries Limited</t>
  </si>
  <si>
    <t>Neptune Petrochemicals Limited</t>
  </si>
  <si>
    <t>Ganga Bath Fittings Limited</t>
  </si>
  <si>
    <t>Sacheerome Limited</t>
  </si>
  <si>
    <t>Jainik Power Cables Limited</t>
  </si>
  <si>
    <t>Monolithisch India Limited</t>
  </si>
  <si>
    <t>Oswal Pumps Limited</t>
  </si>
  <si>
    <t>Patil Automation Limited</t>
  </si>
  <si>
    <t>Samay Project Services Limited</t>
  </si>
  <si>
    <t>Eppeltone Engineers Limited</t>
  </si>
  <si>
    <t>ArisInfra Solutions Limited</t>
  </si>
  <si>
    <t>Influx Healthtech Limited</t>
  </si>
  <si>
    <t>Mayasheel Ventures Limited</t>
  </si>
  <si>
    <t>Safe Enterprises Retail Fixtures Limited</t>
  </si>
  <si>
    <t>Aakaar Medical Technologies Limited</t>
  </si>
  <si>
    <t>INE0INX01018</t>
  </si>
  <si>
    <t>INE0AQ201015</t>
  </si>
  <si>
    <t>INE0BX301013</t>
  </si>
  <si>
    <t>INE0X3M01010</t>
  </si>
  <si>
    <t>INE0FLF01015</t>
  </si>
  <si>
    <t>INE090501011</t>
  </si>
  <si>
    <t>INE104101014</t>
  </si>
  <si>
    <t>INE156901014</t>
  </si>
  <si>
    <t>INE0ZI101018</t>
  </si>
  <si>
    <t>INE1ARD01016</t>
  </si>
  <si>
    <t>INE0XIL01012</t>
  </si>
  <si>
    <t>INE1DV401010</t>
  </si>
  <si>
    <t>INE0BYP01024</t>
  </si>
  <si>
    <t>INE17GV01016</t>
  </si>
  <si>
    <t>INE124101010</t>
  </si>
  <si>
    <t>INE11HF01010</t>
  </si>
  <si>
    <t>INE0H9P01028</t>
  </si>
  <si>
    <t>INE0MYZ01012</t>
  </si>
  <si>
    <t>INE0ZTO01018</t>
  </si>
  <si>
    <t>INE17D601016</t>
  </si>
  <si>
    <t>INE1GYP01013</t>
  </si>
  <si>
    <t>BSE/NSE</t>
  </si>
  <si>
    <t>IPO</t>
  </si>
  <si>
    <t>GUJARAT</t>
  </si>
  <si>
    <t>Western</t>
  </si>
  <si>
    <t>DELHI</t>
  </si>
  <si>
    <t>Northern</t>
  </si>
  <si>
    <t>MAHARASHTRA</t>
  </si>
  <si>
    <t>Telangana</t>
  </si>
  <si>
    <t>Southern</t>
  </si>
  <si>
    <t>New Delhi</t>
  </si>
  <si>
    <t>West Bengal</t>
  </si>
  <si>
    <t>Eastern</t>
  </si>
  <si>
    <t>Gujarat</t>
  </si>
  <si>
    <t>Delhi</t>
  </si>
  <si>
    <t xml:space="preserve">Northen </t>
  </si>
  <si>
    <t>HARYANA</t>
  </si>
  <si>
    <t>Maharashtra</t>
  </si>
  <si>
    <t>Tamil Nadu</t>
  </si>
  <si>
    <t>Uttar Pradesh</t>
  </si>
  <si>
    <t>Oil Storage &amp; Transportation</t>
  </si>
  <si>
    <t>Hotels &amp; Resorts</t>
  </si>
  <si>
    <t>Other Electrical Equipment</t>
  </si>
  <si>
    <t>Logistics Solution Provider</t>
  </si>
  <si>
    <t>Paper &amp; Paper Products</t>
  </si>
  <si>
    <t>Iron &amp; Steel Products</t>
  </si>
  <si>
    <t>Garments &amp; Apparels</t>
  </si>
  <si>
    <t>Petrochemicals</t>
  </si>
  <si>
    <t>Sanitary Ware</t>
  </si>
  <si>
    <t>Specialty Chemicals</t>
  </si>
  <si>
    <t>Aluminium</t>
  </si>
  <si>
    <t>Electrodes &amp; Refractories</t>
  </si>
  <si>
    <t>Compressors, Pumps &amp; Diesel Engines</t>
  </si>
  <si>
    <t>Industrial Products</t>
  </si>
  <si>
    <t>Civil Construction</t>
  </si>
  <si>
    <t>Other Construction Materials</t>
  </si>
  <si>
    <t>Pharmaceuticals</t>
  </si>
  <si>
    <t>Furniture, Home Furnishing</t>
  </si>
  <si>
    <t>Personal Care</t>
  </si>
  <si>
    <t>Bigshare Services Private Limited</t>
  </si>
  <si>
    <t>Maashitla Securities Private Limited</t>
  </si>
  <si>
    <t>SKYLINE FINANCIAL SERVICES PVT. LTD.</t>
  </si>
  <si>
    <t>KFin Technologies Limited</t>
  </si>
  <si>
    <t>CAMEO CORPORATE SERVICES LIMITED</t>
  </si>
  <si>
    <t>Indorient Financial Services Limited</t>
  </si>
  <si>
    <t>ICICI Securities Limited, BNP Paribas, HDFC Bank Limited, Jefferies India Private Limited, IIFL Capital Services Limited</t>
  </si>
  <si>
    <t>JM Financial Limited, Nuvama Wealth Management Limited, IIFL Capital Services Limited</t>
  </si>
  <si>
    <t>Smart Horizon Capital Advisors Private Limited</t>
  </si>
  <si>
    <t>Expert Global Consultants Private Limited</t>
  </si>
  <si>
    <t>Jawa Capital Services Private Limited</t>
  </si>
  <si>
    <t>RAREVER FINANCIAL ADVISORS PRIVATE LIMITED</t>
  </si>
  <si>
    <t>FAST TRACK FINSEC PRIVATE LIMITED</t>
  </si>
  <si>
    <t>NARNOLIA FINANCIAL SERVICES LIMITED</t>
  </si>
  <si>
    <t>HEM SECURITIES LIMITED</t>
  </si>
  <si>
    <t>Marwadi Chandarana Intermediaries Brokers Private Limited</t>
  </si>
  <si>
    <t>BEELINE CAPITAL ADVISORS PRIVATE LIMITED</t>
  </si>
  <si>
    <t xml:space="preserve">FAST TRACK FINSEC PRIVATE LIMITED </t>
  </si>
  <si>
    <t>Nuvama Wealth Management Limited, JM Financial Limited, CLSA India Private Limited, Axis Capital Limited, IIFL Capital Services Limited</t>
  </si>
  <si>
    <t>Seren Capital Private Limited</t>
  </si>
  <si>
    <t>Choice Capital Advisors Private Limited</t>
  </si>
  <si>
    <t>GYR CAPITAL ADVISORS PRIVATE LIMITED</t>
  </si>
  <si>
    <t>SMART HORIZON CAPITAL ADVISORS PRIVATE LIMITED</t>
  </si>
  <si>
    <t>MONARCH NETWORTH CAPITAL LIMITED</t>
  </si>
  <si>
    <t>MUFG Intime India Private Limited</t>
  </si>
  <si>
    <t>SBI Capital Markets Limited, Motilal Oswal Investment 
Advisors Limited, ICICI Securities Limited, IIFL Capital Services Limited, Citigroup Global Markets 
India Private Limited, Axis Capital Limited, Kotak Mahindra Capital 
Company Limited, J.P. Morgan India Private 
Limited, Morgan Stanley India 
Company Private Limited, BofA Securities India Limited, JM Financial Limited</t>
  </si>
  <si>
    <t>Qualified Institutional Buyers, Non-Institutional Investors, Retail Investors, Market Maker</t>
  </si>
  <si>
    <t>PURVA SHAREGISTRY (INDIA) P LTD</t>
  </si>
  <si>
    <t>Qualified Institutional Buyers, Non-Institutional Investors, Retail Investors, Underwriter, Market Maker</t>
  </si>
  <si>
    <t>Symbol</t>
  </si>
  <si>
    <t>Avantel Limited</t>
  </si>
  <si>
    <t>Bannari Amman Spinning Mills Ltd</t>
  </si>
  <si>
    <t>Mahindra &amp; Mahindra Financial Services Limited</t>
  </si>
  <si>
    <t>Dollex Agrotech Limited</t>
  </si>
  <si>
    <t>LLOYDS ENGINEERING WORKS LIMITED</t>
  </si>
  <si>
    <t>Mahindra Lifespace Developers Ltd.</t>
  </si>
  <si>
    <t>GACM Technologies Limited</t>
  </si>
  <si>
    <t>UGRO CAPITAL LIMITED</t>
  </si>
  <si>
    <t>INE005B01027</t>
  </si>
  <si>
    <t>INE186H01022</t>
  </si>
  <si>
    <t>INE774D01024</t>
  </si>
  <si>
    <t>INE0JHH01011</t>
  </si>
  <si>
    <t>INE093R01011</t>
  </si>
  <si>
    <t>INE813A01018</t>
  </si>
  <si>
    <t>INE224E01036</t>
  </si>
  <si>
    <t>INE224E01028</t>
  </si>
  <si>
    <t>INE583D01011</t>
  </si>
  <si>
    <t>AVANTEL</t>
  </si>
  <si>
    <t>BASML</t>
  </si>
  <si>
    <t>M&amp;MFIN</t>
  </si>
  <si>
    <t>DOLLEX</t>
  </si>
  <si>
    <t>LLOYDSENGG</t>
  </si>
  <si>
    <t>MAHLIFE</t>
  </si>
  <si>
    <t>GATECHDVR</t>
  </si>
  <si>
    <t>GATECH</t>
  </si>
  <si>
    <t>UGROCAP</t>
  </si>
  <si>
    <t>NSE/BSE</t>
  </si>
  <si>
    <t>Rights issue</t>
  </si>
  <si>
    <t>Aerospace &amp; Defense</t>
  </si>
  <si>
    <t>Other Textile Products</t>
  </si>
  <si>
    <t>Non Banking Financial Company (NBFC)</t>
  </si>
  <si>
    <t>Sugar</t>
  </si>
  <si>
    <t>Residential, Commercial Projects</t>
  </si>
  <si>
    <t>Other Financial Services</t>
  </si>
  <si>
    <t>Link Intime India Private Limited</t>
  </si>
  <si>
    <t>Skyline Financial Services Private Limited</t>
  </si>
  <si>
    <t>Kfin Technologies Limited</t>
  </si>
  <si>
    <t>Venture Capital &amp; Corporate Investment Pvt Ltd</t>
  </si>
  <si>
    <t xml:space="preserve">MUFG India Intime Private Limited </t>
  </si>
  <si>
    <t>Andhra Pradesh</t>
  </si>
  <si>
    <t>Tamilnadu</t>
  </si>
  <si>
    <t>Madhya Pradesh</t>
  </si>
  <si>
    <t xml:space="preserve">
Saffron Capital Advisors Private Limited</t>
  </si>
  <si>
    <t>Mark Corporate Advisors Private Limited</t>
  </si>
  <si>
    <t>Indian Renewable Energy Development Agency Limited</t>
  </si>
  <si>
    <t>Capri Global Capital Limited</t>
  </si>
  <si>
    <t>Biocon Limited</t>
  </si>
  <si>
    <t>Kaynes Technology India Limited</t>
  </si>
  <si>
    <t>INE202E01016</t>
  </si>
  <si>
    <t>INE180C01042</t>
  </si>
  <si>
    <t>INE376G01013</t>
  </si>
  <si>
    <t>INE918Z01012</t>
  </si>
  <si>
    <t>IREDA</t>
  </si>
  <si>
    <t>CGCL</t>
  </si>
  <si>
    <t>BIOCON</t>
  </si>
  <si>
    <t>KAYNES</t>
  </si>
  <si>
    <t>QIP</t>
  </si>
  <si>
    <t>IDBI Capital Market and Securities Limited</t>
  </si>
  <si>
    <t>NB,FIC,CBO,NNB,INS</t>
  </si>
  <si>
    <t>Financial Institution</t>
  </si>
  <si>
    <t>ICICI Securities Limited, JM Financial Limited and Nuvama Wealth Management Limited</t>
  </si>
  <si>
    <t>NB,FIC,CBO,NNB,INS,AIN</t>
  </si>
  <si>
    <t>Mumbai</t>
  </si>
  <si>
    <t>Kotak Mahindra Capital Company Limited, Goldman Sachs (India) Securities Private Limited and BofA Securities India Limited</t>
  </si>
  <si>
    <t>MF,QIB,FPI,QIB,AIB,AIF</t>
  </si>
  <si>
    <t>Bangalore</t>
  </si>
  <si>
    <t>Karnataka</t>
  </si>
  <si>
    <t>Motilal Oswal Investment Advisors Limited, Axis Capital Limited, Nomura Financial Advisory and Securities (India) Private Limitedl Limited</t>
  </si>
  <si>
    <t>Mysore</t>
  </si>
  <si>
    <t>FPI,AIF,MF,INS</t>
  </si>
  <si>
    <t>Preferential</t>
  </si>
  <si>
    <t>Medicamen Biotech Ltd.</t>
  </si>
  <si>
    <t>Kamdhenu Limited</t>
  </si>
  <si>
    <t>VL E-Governance &amp; IT Solutions Limited</t>
  </si>
  <si>
    <t>A B Cotspin India Limited</t>
  </si>
  <si>
    <t>Integrated Personnel Services Limited</t>
  </si>
  <si>
    <t>Mangalam Worldwide Limited</t>
  </si>
  <si>
    <t>Womancart Limited</t>
  </si>
  <si>
    <t>EMBASSY DEVELOPMENTS LIMITED</t>
  </si>
  <si>
    <t>Niraj Cement Structurals Limited</t>
  </si>
  <si>
    <t>Swaraj Suiting Limited</t>
  </si>
  <si>
    <t>Divine Power Energy Limited</t>
  </si>
  <si>
    <t>Lokesh Machines Limited</t>
  </si>
  <si>
    <t>Reliance Power Limited</t>
  </si>
  <si>
    <t>Shivalik Rasayan Ltd.</t>
  </si>
  <si>
    <t>Godha Cabcon &amp; Insulation Limited</t>
  </si>
  <si>
    <t>Jainam Ferro Alloys (I) Limited</t>
  </si>
  <si>
    <t>Aster DM Healthcare Limited</t>
  </si>
  <si>
    <t>SRG Housing Finance Limited</t>
  </si>
  <si>
    <t>Pratham EPC Projects Limited</t>
  </si>
  <si>
    <t>D P ABHUSHAN LIMITED</t>
  </si>
  <si>
    <t>VINTAGE COFFEE AND BEVERAGES LIMITED</t>
  </si>
  <si>
    <t>Goodluck India Limited</t>
  </si>
  <si>
    <t>Himadri Speciality Chemical Ltd.</t>
  </si>
  <si>
    <t>HILTON METAL FORGING LIMITED</t>
  </si>
  <si>
    <t>Manaksia Coated Metals &amp; Industries Ltd</t>
  </si>
  <si>
    <t>SHIVAM AUTOTECH LIMITED</t>
  </si>
  <si>
    <t>BALU FORGE INDUSTRIES LIMITED</t>
  </si>
  <si>
    <t>MSP STEEL &amp; POWER LTD.</t>
  </si>
  <si>
    <t>DUDIGITAL GLOBAL LIMITED</t>
  </si>
  <si>
    <t>AUTOLINE INDUSTRIES LTD.</t>
  </si>
  <si>
    <t>SMS Pharmaceuticals Ltd</t>
  </si>
  <si>
    <t>Quicktouch Technologies Limited</t>
  </si>
  <si>
    <t>Norben Tea &amp; Exports Ltd</t>
  </si>
  <si>
    <t>EMAMI REALTY LIMITED</t>
  </si>
  <si>
    <t>AION-TECH SOLUTIONS LIMITED</t>
  </si>
  <si>
    <t>PC JEWELLER LIMITED</t>
  </si>
  <si>
    <t>SPML Infra Limited</t>
  </si>
  <si>
    <t>Servotech Renewable Power System Limited</t>
  </si>
  <si>
    <t>Generic Engineering Construction and Projects Limited</t>
  </si>
  <si>
    <t>Sigachi Industries Limited</t>
  </si>
  <si>
    <t>NACL Industries Limited</t>
  </si>
  <si>
    <t>RACL Geartech Limited</t>
  </si>
  <si>
    <t>Rama Steel Tubes Limited</t>
  </si>
  <si>
    <t>Ganesha Ecosphere Limited</t>
  </si>
  <si>
    <t>One Point One Solutions Limited</t>
  </si>
  <si>
    <t>Tembo Global Industries Limited</t>
  </si>
  <si>
    <t>Pondy Oxides &amp; Chemicals Limited</t>
  </si>
  <si>
    <t>Creative Newtech Limited</t>
  </si>
  <si>
    <t>Equity Shares</t>
  </si>
  <si>
    <t>Converion Of Warrants</t>
  </si>
  <si>
    <t>Conversion of DEBT/DEBEN</t>
  </si>
  <si>
    <t>Non-Promoters</t>
  </si>
  <si>
    <t>Promoter and Non-Promoters</t>
  </si>
  <si>
    <t>Promoters</t>
  </si>
  <si>
    <t>BSE,NSE</t>
  </si>
  <si>
    <t>IT Enabled Services</t>
  </si>
  <si>
    <t>Diversified Commercial Services</t>
  </si>
  <si>
    <t>E-Retail/ E-Commerce</t>
  </si>
  <si>
    <t>Cables - Electricals</t>
  </si>
  <si>
    <t>Power Generation</t>
  </si>
  <si>
    <t>Pesticides &amp; Agrochemicals</t>
  </si>
  <si>
    <t>Ferro &amp; Silica Manganese</t>
  </si>
  <si>
    <t>Hospital</t>
  </si>
  <si>
    <t>Housing Finance Company</t>
  </si>
  <si>
    <t>Gems, Jewellery And Watches</t>
  </si>
  <si>
    <t>Trading &amp; Distributors</t>
  </si>
  <si>
    <t>Castings &amp; Forgings</t>
  </si>
  <si>
    <t>Auto Components &amp; Equipments</t>
  </si>
  <si>
    <t>Tour, Travel Related Services</t>
  </si>
  <si>
    <t>Computers - Software &amp; Consulting</t>
  </si>
  <si>
    <t>Tea &amp; Coffee</t>
  </si>
  <si>
    <t>Business Process Outsourcing (BPO)/ Knowledge Process Outsourcing (KPO)</t>
  </si>
  <si>
    <t>Diversified Metals</t>
  </si>
  <si>
    <t>INE646B01010</t>
  </si>
  <si>
    <t>INE788J01021</t>
  </si>
  <si>
    <t>INE019C01026</t>
  </si>
  <si>
    <t>INE752G01015</t>
  </si>
  <si>
    <t>INE718H01014</t>
  </si>
  <si>
    <t>INE390H01020</t>
  </si>
  <si>
    <t>INE03HW01020</t>
  </si>
  <si>
    <t>INE08PH01015</t>
  </si>
  <si>
    <t>INE02EE01019</t>
  </si>
  <si>
    <t>INE0JYY01011</t>
  </si>
  <si>
    <t>INE0Q9601016</t>
  </si>
  <si>
    <t>INE041025011</t>
  </si>
  <si>
    <t>INE368I01016</t>
  </si>
  <si>
    <t>INE0GMR01016</t>
  </si>
  <si>
    <t>INE0SCO01019</t>
  </si>
  <si>
    <t>INE397H01017</t>
  </si>
  <si>
    <t>INE614G01033</t>
  </si>
  <si>
    <t>CREATIVE</t>
  </si>
  <si>
    <t>INE869Y01010</t>
  </si>
  <si>
    <t>POCL</t>
  </si>
  <si>
    <t>INE985W01018</t>
  </si>
  <si>
    <t>INE063E01053</t>
  </si>
  <si>
    <t>INE840Y01029</t>
  </si>
  <si>
    <t>INE845D01014</t>
  </si>
  <si>
    <t>INE230R01035</t>
  </si>
  <si>
    <t>INE704B01017</t>
  </si>
  <si>
    <t>INE295D01020</t>
  </si>
  <si>
    <t>INE0D0K01022</t>
  </si>
  <si>
    <t>INE854S01022</t>
  </si>
  <si>
    <t>INE782X01033</t>
  </si>
  <si>
    <t>INE937A01023</t>
  </si>
  <si>
    <t>INE785M01021</t>
  </si>
  <si>
    <t>INE805A01014</t>
  </si>
  <si>
    <t>INE778K01012</t>
  </si>
  <si>
    <t>INE369C01017</t>
  </si>
  <si>
    <t>INE830Q01018</t>
  </si>
  <si>
    <t>INE0K4D01020</t>
  </si>
  <si>
    <t>INE812G01025</t>
  </si>
  <si>
    <t>INE0HPK01020</t>
  </si>
  <si>
    <t>INE011E01029</t>
  </si>
  <si>
    <t>INE637H01024</t>
  </si>
  <si>
    <t>INE788H01017</t>
  </si>
  <si>
    <t>INE127I01024</t>
  </si>
  <si>
    <t>INE925Y01036</t>
  </si>
  <si>
    <t>INE498Q01014</t>
  </si>
  <si>
    <t>INE266Y01019</t>
  </si>
  <si>
    <t>INE0QA601016</t>
  </si>
  <si>
    <t>INE559N01010</t>
  </si>
  <si>
    <t>INE914M01019</t>
  </si>
  <si>
    <t>INE02KC01010</t>
  </si>
  <si>
    <t>MEDICAMEQ</t>
  </si>
  <si>
    <t>KAMDHENU</t>
  </si>
  <si>
    <t>VLEGOV</t>
  </si>
  <si>
    <t>ABCOTS</t>
  </si>
  <si>
    <t>IPSL</t>
  </si>
  <si>
    <t>MWL</t>
  </si>
  <si>
    <t>WOMANCART</t>
  </si>
  <si>
    <t>EMBASSY</t>
  </si>
  <si>
    <t>NIRAJ</t>
  </si>
  <si>
    <t>SWARAJ</t>
  </si>
  <si>
    <t>DPEL</t>
  </si>
  <si>
    <t>LOKESHMACH</t>
  </si>
  <si>
    <t>RPOWER</t>
  </si>
  <si>
    <t>SHIVALIK</t>
  </si>
  <si>
    <t>GODHA</t>
  </si>
  <si>
    <t>JAINAM</t>
  </si>
  <si>
    <t>ASTERDM</t>
  </si>
  <si>
    <t>SRGHFL</t>
  </si>
  <si>
    <t>PRATHAM</t>
  </si>
  <si>
    <t>DPABHUSHAN</t>
  </si>
  <si>
    <t>VINCOFE</t>
  </si>
  <si>
    <t>GOODLUCK</t>
  </si>
  <si>
    <t>HSCL</t>
  </si>
  <si>
    <t>HILTON</t>
  </si>
  <si>
    <t>MANAKCOAT</t>
  </si>
  <si>
    <t>SHIVAMAUTO</t>
  </si>
  <si>
    <t>BALUFORGE</t>
  </si>
  <si>
    <t>MSPL</t>
  </si>
  <si>
    <t>DUGLOBAL</t>
  </si>
  <si>
    <t>AUTOIND</t>
  </si>
  <si>
    <t>SMSPHARMA</t>
  </si>
  <si>
    <t>QUICKTOUCH</t>
  </si>
  <si>
    <t>NORBTEAEXP</t>
  </si>
  <si>
    <t>EMAMIREAL</t>
  </si>
  <si>
    <t>GOLDTECH</t>
  </si>
  <si>
    <t>PCJEWELLER</t>
  </si>
  <si>
    <t>SPMLINFRA</t>
  </si>
  <si>
    <t>SERVOTECH</t>
  </si>
  <si>
    <t>GENCON</t>
  </si>
  <si>
    <t>SIGACHI</t>
  </si>
  <si>
    <t>NACLIND</t>
  </si>
  <si>
    <t>RACLGEAR</t>
  </si>
  <si>
    <t>RAMASTEEL</t>
  </si>
  <si>
    <t>GANECOS</t>
  </si>
  <si>
    <t>ONEPOINT</t>
  </si>
  <si>
    <t>TEMBO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</si>
</sst>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_-;_-@_-"/>
    <numFmt numFmtId="165" formatCode="0.0"/>
    <numFmt numFmtId="166" formatCode="_(* #,##0.00_);_(* \(#,##0.00\);_(* \-??_);_(@_)"/>
    <numFmt numFmtId="167" formatCode="0.00_);\(0.00\)"/>
    <numFmt numFmtId="168" formatCode="[&gt;=10000000]#.###\,##\,##0;[&gt;=100000]#.###\,##0;##,##0.0"/>
    <numFmt numFmtId="169" formatCode="_(* #,##0_);_(* \(#,##0\);_(* &quot;-&quot;??_);_(@_)"/>
  </numFmts>
  <fonts count="15" x14ac:knownFonts="1">
    <font>
      <sz val="11"/>
      <color theme="1"/>
      <name val="Calibri"/>
      <family val="2"/>
      <scheme val="minor"/>
    </font>
    <font>
      <sz val="11"/>
      <color theme="1"/>
      <name val="Calibri"/>
      <family val="2"/>
      <scheme val="minor"/>
    </font>
    <font>
      <sz val="11"/>
      <color indexed="8"/>
      <name val="Calibri"/>
      <family val="2"/>
    </font>
    <font>
      <sz val="10"/>
      <name val="Times New Roman"/>
      <family val="1"/>
    </font>
    <font>
      <u/>
      <sz val="11"/>
      <color indexed="12"/>
      <name val="Calibri"/>
      <family val="2"/>
    </font>
    <font>
      <sz val="10"/>
      <name val="Arial"/>
      <family val="2"/>
    </font>
    <font>
      <sz val="10"/>
      <color indexed="8"/>
      <name val="Garamond"/>
      <family val="2"/>
    </font>
    <font>
      <u/>
      <sz val="11"/>
      <color theme="10"/>
      <name val="Calibri"/>
      <family val="2"/>
      <scheme val="minor"/>
    </font>
    <font>
      <sz val="11"/>
      <color rgb="FF000000"/>
      <name val="Calibri"/>
      <family val="2"/>
      <charset val="1"/>
    </font>
    <font>
      <sz val="12"/>
      <color theme="1"/>
      <name val="Times New Roman"/>
      <family val="1"/>
    </font>
    <font>
      <b/>
      <sz val="12"/>
      <color theme="1" tint="4.9989318521683403E-2"/>
      <name val="Times New Roman"/>
      <family val="1"/>
    </font>
    <font>
      <b/>
      <sz val="12"/>
      <name val="Times New Roman"/>
      <family val="1"/>
    </font>
    <font>
      <sz val="12"/>
      <color theme="1" tint="4.9989318521683403E-2"/>
      <name val="Times New Roman"/>
      <family val="1"/>
    </font>
    <font>
      <sz val="12"/>
      <color rgb="FF000000"/>
      <name val="Times New Roman"/>
      <family val="1"/>
    </font>
    <font>
      <sz val="12"/>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7">
    <xf numFmtId="0" fontId="0" fillId="0" borderId="0"/>
    <xf numFmtId="0" fontId="1" fillId="0" borderId="0"/>
    <xf numFmtId="0" fontId="2" fillId="0" borderId="0"/>
    <xf numFmtId="165" fontId="6" fillId="0" borderId="0" applyFill="0" applyBorder="0" applyAlignment="0" applyProtection="0"/>
    <xf numFmtId="165" fontId="6" fillId="0" borderId="0" applyFill="0" applyBorder="0" applyAlignment="0" applyProtection="0"/>
    <xf numFmtId="165" fontId="6" fillId="0" borderId="0" applyFill="0" applyBorder="0" applyAlignment="0" applyProtection="0"/>
    <xf numFmtId="165" fontId="6" fillId="0" borderId="0" applyFill="0" applyBorder="0" applyAlignment="0" applyProtection="0"/>
    <xf numFmtId="164" fontId="2" fillId="0" borderId="0" applyFill="0" applyBorder="0" applyAlignment="0" applyProtection="0"/>
    <xf numFmtId="166" fontId="6" fillId="0" borderId="0" applyFill="0" applyBorder="0" applyAlignment="0" applyProtection="0"/>
    <xf numFmtId="165"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165" fontId="3" fillId="0" borderId="0">
      <alignment horizontal="right"/>
    </xf>
    <xf numFmtId="167" fontId="3" fillId="0" borderId="0">
      <alignment horizontal="right"/>
    </xf>
    <xf numFmtId="167" fontId="3" fillId="0" borderId="0">
      <alignment horizontal="right"/>
    </xf>
    <xf numFmtId="165" fontId="3" fillId="0" borderId="0">
      <alignment horizontal="right"/>
    </xf>
    <xf numFmtId="168" fontId="3" fillId="0" borderId="0">
      <alignment horizontal="right"/>
    </xf>
    <xf numFmtId="167" fontId="3" fillId="0" borderId="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2" fillId="0" borderId="0"/>
    <xf numFmtId="0" fontId="2"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9"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Alignment="1">
      <alignment horizontal="center" vertical="top"/>
    </xf>
    <xf numFmtId="0" fontId="9" fillId="0" borderId="1" xfId="0" applyFont="1" applyBorder="1"/>
    <xf numFmtId="0" fontId="12" fillId="0" borderId="1" xfId="0" applyFont="1" applyBorder="1" applyAlignment="1">
      <alignment horizontal="center" vertical="center"/>
    </xf>
    <xf numFmtId="15" fontId="9" fillId="0" borderId="1" xfId="0" applyNumberFormat="1" applyFont="1" applyBorder="1"/>
    <xf numFmtId="0" fontId="9" fillId="0" borderId="0" xfId="0" applyFont="1"/>
    <xf numFmtId="14" fontId="9" fillId="0" borderId="1" xfId="0" applyNumberFormat="1" applyFont="1" applyBorder="1" applyAlignment="1">
      <alignment horizontal="center" wrapText="1"/>
    </xf>
    <xf numFmtId="14" fontId="9" fillId="0" borderId="1" xfId="0" applyNumberFormat="1" applyFont="1" applyBorder="1"/>
    <xf numFmtId="0" fontId="9" fillId="0" borderId="1" xfId="0" applyFont="1" applyBorder="1" applyAlignment="1">
      <alignment horizontal="left" wrapText="1"/>
    </xf>
    <xf numFmtId="0" fontId="12" fillId="0" borderId="1" xfId="0" applyFont="1" applyBorder="1" applyAlignment="1">
      <alignment horizontal="right" vertical="center" wrapText="1"/>
    </xf>
    <xf numFmtId="0" fontId="12" fillId="0" borderId="1" xfId="0" applyFont="1" applyBorder="1" applyAlignment="1">
      <alignment horizontal="left" vertical="center"/>
    </xf>
    <xf numFmtId="0" fontId="12" fillId="0" borderId="1" xfId="0" applyFont="1" applyBorder="1" applyAlignment="1">
      <alignment horizontal="right" vertical="center"/>
    </xf>
    <xf numFmtId="0" fontId="9" fillId="0" borderId="1" xfId="0" applyFont="1" applyBorder="1" applyAlignment="1">
      <alignment horizontal="right"/>
    </xf>
    <xf numFmtId="0" fontId="9" fillId="0" borderId="1" xfId="0" applyFont="1" applyBorder="1" applyAlignment="1">
      <alignment horizontal="left"/>
    </xf>
    <xf numFmtId="14" fontId="14" fillId="0" borderId="1" xfId="0" applyNumberFormat="1" applyFont="1" applyBorder="1" applyAlignment="1">
      <alignment horizontal="right" vertical="center"/>
    </xf>
    <xf numFmtId="14" fontId="9" fillId="0" borderId="1" xfId="0" applyNumberFormat="1" applyFont="1" applyBorder="1" applyAlignment="1">
      <alignment horizontal="right"/>
    </xf>
    <xf numFmtId="0" fontId="14" fillId="0" borderId="1" xfId="0" applyFont="1" applyBorder="1" applyAlignment="1">
      <alignment horizontal="center" vertical="top"/>
    </xf>
    <xf numFmtId="0" fontId="14" fillId="0" borderId="1" xfId="0" applyFont="1" applyBorder="1"/>
    <xf numFmtId="0" fontId="9" fillId="0" borderId="1" xfId="0" applyFont="1" applyBorder="1" applyAlignment="1">
      <alignment wrapText="1"/>
    </xf>
    <xf numFmtId="0" fontId="14" fillId="0" borderId="1" xfId="0" applyFont="1" applyBorder="1" applyAlignment="1">
      <alignment horizontal="left"/>
    </xf>
    <xf numFmtId="0" fontId="14" fillId="0" borderId="1" xfId="0" applyFont="1" applyBorder="1" applyAlignment="1">
      <alignment horizontal="left" vertical="top"/>
    </xf>
    <xf numFmtId="15" fontId="9" fillId="0" borderId="1" xfId="0" applyNumberFormat="1" applyFont="1" applyBorder="1" applyAlignment="1">
      <alignment horizontal="left" vertical="center" wrapText="1"/>
    </xf>
    <xf numFmtId="3" fontId="14" fillId="0" borderId="1" xfId="103" applyNumberFormat="1" applyFont="1" applyFill="1" applyBorder="1" applyAlignment="1">
      <alignment horizontal="right"/>
    </xf>
    <xf numFmtId="14" fontId="14" fillId="0" borderId="1" xfId="0" applyNumberFormat="1" applyFont="1" applyBorder="1" applyAlignment="1">
      <alignment horizontal="right" vertical="top"/>
    </xf>
    <xf numFmtId="0" fontId="14" fillId="0" borderId="1" xfId="0" applyFont="1" applyBorder="1" applyAlignment="1">
      <alignment horizontal="right"/>
    </xf>
    <xf numFmtId="2" fontId="14" fillId="0" borderId="1" xfId="0" applyNumberFormat="1" applyFont="1" applyBorder="1" applyAlignment="1">
      <alignment horizontal="right"/>
    </xf>
    <xf numFmtId="169" fontId="9" fillId="0" borderId="1" xfId="0" applyNumberFormat="1" applyFont="1" applyBorder="1" applyAlignment="1">
      <alignment horizontal="left"/>
    </xf>
    <xf numFmtId="0" fontId="9" fillId="0" borderId="1" xfId="0" applyFont="1" applyBorder="1" applyAlignment="1">
      <alignment horizontal="left" vertical="center" wrapText="1"/>
    </xf>
    <xf numFmtId="0" fontId="9" fillId="0" borderId="1" xfId="0" applyFont="1" applyBorder="1" applyAlignment="1">
      <alignment horizontal="left" vertical="top"/>
    </xf>
    <xf numFmtId="3" fontId="9" fillId="0" borderId="1" xfId="0" applyNumberFormat="1" applyFont="1" applyBorder="1" applyAlignment="1">
      <alignment horizontal="right"/>
    </xf>
    <xf numFmtId="0" fontId="9" fillId="0" borderId="1" xfId="0" applyFont="1" applyBorder="1" applyAlignment="1">
      <alignment horizontal="left" vertical="top" wrapText="1"/>
    </xf>
    <xf numFmtId="169" fontId="14" fillId="0" borderId="1" xfId="103" applyNumberFormat="1" applyFont="1" applyFill="1" applyBorder="1" applyAlignment="1">
      <alignment horizontal="right"/>
    </xf>
    <xf numFmtId="169" fontId="9" fillId="0" borderId="1" xfId="103" applyNumberFormat="1" applyFont="1" applyFill="1" applyBorder="1" applyAlignment="1">
      <alignment horizontal="right"/>
    </xf>
    <xf numFmtId="1" fontId="14" fillId="0" borderId="1" xfId="103" applyNumberFormat="1" applyFont="1" applyFill="1" applyBorder="1" applyAlignment="1">
      <alignment horizontal="right"/>
    </xf>
    <xf numFmtId="1" fontId="9" fillId="0" borderId="1" xfId="0" applyNumberFormat="1" applyFont="1" applyBorder="1" applyAlignment="1">
      <alignment horizontal="right"/>
    </xf>
    <xf numFmtId="0" fontId="9" fillId="0" borderId="1" xfId="0" applyFont="1" applyBorder="1" applyAlignment="1">
      <alignment horizontal="right" wrapText="1"/>
    </xf>
    <xf numFmtId="2" fontId="9" fillId="0" borderId="1" xfId="0" applyNumberFormat="1" applyFont="1" applyBorder="1" applyAlignment="1">
      <alignment horizontal="right"/>
    </xf>
    <xf numFmtId="0" fontId="13" fillId="0" borderId="1" xfId="0" applyFont="1" applyBorder="1" applyAlignment="1">
      <alignment horizontal="left" wrapText="1"/>
    </xf>
    <xf numFmtId="0" fontId="13" fillId="0" borderId="1" xfId="0" applyFont="1" applyBorder="1" applyAlignment="1">
      <alignment horizontal="left"/>
    </xf>
    <xf numFmtId="0" fontId="10" fillId="0" borderId="1" xfId="0" applyFont="1" applyBorder="1" applyAlignment="1">
      <alignment horizontal="left" vertical="center" wrapText="1"/>
    </xf>
    <xf numFmtId="15" fontId="9" fillId="0" borderId="1" xfId="0" applyNumberFormat="1" applyFont="1" applyBorder="1" applyAlignment="1">
      <alignment horizontal="right"/>
    </xf>
    <xf numFmtId="15" fontId="12" fillId="0" borderId="1" xfId="0" applyNumberFormat="1" applyFont="1" applyBorder="1" applyAlignment="1">
      <alignment horizontal="right" vertical="center"/>
    </xf>
    <xf numFmtId="14" fontId="9" fillId="0" borderId="1" xfId="0" applyNumberFormat="1" applyFont="1" applyBorder="1" applyAlignment="1">
      <alignment horizontal="right" wrapText="1"/>
    </xf>
    <xf numFmtId="3" fontId="9" fillId="0" borderId="1" xfId="0" applyNumberFormat="1" applyFont="1" applyBorder="1" applyAlignment="1">
      <alignment vertical="top"/>
    </xf>
    <xf numFmtId="0" fontId="14" fillId="0" borderId="1" xfId="0" applyFont="1" applyBorder="1" applyAlignment="1"/>
    <xf numFmtId="0" fontId="14" fillId="0" borderId="1" xfId="0" applyFont="1" applyBorder="1" applyAlignment="1">
      <alignment vertical="top"/>
    </xf>
    <xf numFmtId="0" fontId="12" fillId="0" borderId="1" xfId="0" applyFont="1" applyBorder="1" applyAlignment="1">
      <alignment vertical="center"/>
    </xf>
    <xf numFmtId="0" fontId="9" fillId="0" borderId="1" xfId="0" applyFont="1" applyBorder="1" applyAlignment="1"/>
    <xf numFmtId="4" fontId="9" fillId="0" borderId="1" xfId="0" applyNumberFormat="1" applyFont="1" applyBorder="1" applyAlignment="1">
      <alignment horizontal="right"/>
    </xf>
  </cellXfs>
  <cellStyles count="117">
    <cellStyle name="Comma 10" xfId="3" xr:uid="{74D43264-3054-4E45-B394-E03188589208}"/>
    <cellStyle name="Comma 10 3" xfId="4" xr:uid="{DAF4E5B1-09D8-4E8C-B096-51E5E8707D7C}"/>
    <cellStyle name="Comma 10 5" xfId="5" xr:uid="{3943E0D3-BAEB-4A72-A40F-0BC8701AE236}"/>
    <cellStyle name="Comma 10 6" xfId="6" xr:uid="{AEA76822-F6A1-430C-8988-9ADED0840497}"/>
    <cellStyle name="Comma 2" xfId="7" xr:uid="{A9FF0EC0-5348-4FA5-BD4C-D3BE5E6BD818}"/>
    <cellStyle name="Comma 2 2" xfId="8" xr:uid="{B6F5ACEF-54E2-4F78-A5D2-F067BA5570BA}"/>
    <cellStyle name="Comma 2 2 2" xfId="103" xr:uid="{EE927C37-01C1-4B13-AA52-58F76538BEA9}"/>
    <cellStyle name="Comma 2 2 2 2" xfId="107" xr:uid="{7A634EF2-E920-4CAE-B5A2-E782AB292753}"/>
    <cellStyle name="Comma 2 2 2 2 2" xfId="115" xr:uid="{9D09CF99-0021-42A8-9ADE-D6ECA75D2C11}"/>
    <cellStyle name="Comma 2 2 2 3" xfId="111" xr:uid="{D84B2A85-C965-4ECD-BF90-AA0CFD17F698}"/>
    <cellStyle name="Comma 2 2 3" xfId="105" xr:uid="{0B8BCA2C-D4EC-403C-A8D4-2EB026EDB20E}"/>
    <cellStyle name="Comma 2 2 3 2" xfId="113" xr:uid="{669CD2F5-47BC-47AE-AE3A-BC8FE1EBEDF5}"/>
    <cellStyle name="Comma 2 2 4" xfId="101" xr:uid="{B2B662BC-D93A-4697-910E-C3A5792FD5CD}"/>
    <cellStyle name="Comma 2 2 4 2" xfId="109" xr:uid="{F164B87A-5959-4A39-B591-E406FF3C0C87}"/>
    <cellStyle name="Comma 2 3" xfId="102" xr:uid="{1336DA53-CA84-4757-A10E-2F3A62438B22}"/>
    <cellStyle name="Comma 2 3 2" xfId="106" xr:uid="{A686B0F0-D3B3-4B8E-A9AA-ACEE9A95468F}"/>
    <cellStyle name="Comma 2 3 2 2" xfId="114" xr:uid="{051A0ECD-0931-4505-B825-FA587EF8341E}"/>
    <cellStyle name="Comma 2 3 3" xfId="110" xr:uid="{8690B80C-A4D2-45CB-8A5D-AFDADE3D5C72}"/>
    <cellStyle name="Comma 2 4" xfId="104" xr:uid="{747AF8D4-4511-44ED-9259-4912BC804491}"/>
    <cellStyle name="Comma 2 4 2" xfId="112" xr:uid="{FDBC9C23-052B-496E-AAB9-9EAF24403D36}"/>
    <cellStyle name="Comma 2 5" xfId="100" xr:uid="{21B1A202-43F0-4296-BA46-61C2513CA011}"/>
    <cellStyle name="Comma 2 5 2" xfId="108" xr:uid="{65E31B01-E15A-4D77-9989-AE8D513ABB43}"/>
    <cellStyle name="Comma 3" xfId="9" xr:uid="{D32FED37-E5A2-40D8-8409-EFB8CA94D423}"/>
    <cellStyle name="Comma 4" xfId="116" xr:uid="{A9F79C71-90A2-4927-89FC-3F3DCA71DC2E}"/>
    <cellStyle name="Comma 5" xfId="10" xr:uid="{391E0421-93EF-49E8-8135-6212A01150C0}"/>
    <cellStyle name="Comma 6" xfId="11" xr:uid="{7D47AAC3-4B93-4A25-A881-A6BB204F883E}"/>
    <cellStyle name="Comma 7" xfId="12" xr:uid="{64118FF7-55A9-46FB-B77F-6D50A3EF8A9C}"/>
    <cellStyle name="Comma 8" xfId="13" xr:uid="{F4625F97-BCD2-4888-AE97-CAAD7AEABFB5}"/>
    <cellStyle name="Comma 9" xfId="14" xr:uid="{CDE6B013-356C-45D8-AF01-2C09659653B6}"/>
    <cellStyle name="Hyperlink 2" xfId="15" xr:uid="{CA1695EF-8CF0-43DC-8CF3-3BD587847F21}"/>
    <cellStyle name="Hyperlink 3" xfId="16" xr:uid="{D8A5C91B-5498-40E4-A430-06CB456280DD}"/>
    <cellStyle name="Indian Comma" xfId="17" xr:uid="{E558C712-82F9-4385-9461-C12E96C2056D}"/>
    <cellStyle name="Indian Comma 10" xfId="18" xr:uid="{CA0E58F6-B174-4516-834E-063F0B85C45B}"/>
    <cellStyle name="Indian Comma 13" xfId="19" xr:uid="{EB85F38C-3F4E-44D5-9AD3-8C06ACE94BD5}"/>
    <cellStyle name="Indian Comma 2" xfId="20" xr:uid="{374F38EE-324F-4010-984E-1B3607944264}"/>
    <cellStyle name="Indian Comma 3" xfId="21" xr:uid="{5097CA34-AEDC-43C5-83C7-1BF0CC8D6870}"/>
    <cellStyle name="Indian Comma 4" xfId="22" xr:uid="{DCC5AAB4-A97D-47D9-8A4C-55E24B93A8A3}"/>
    <cellStyle name="Normal" xfId="0" builtinId="0"/>
    <cellStyle name="Normal 10" xfId="23" xr:uid="{11F120E3-0772-41B7-8708-A3E6D059DF0B}"/>
    <cellStyle name="Normal 10 2" xfId="24" xr:uid="{BE2BBA49-E5D3-4136-865D-733565FA744C}"/>
    <cellStyle name="Normal 10 3" xfId="25" xr:uid="{13267F28-81EF-4615-B32F-EDB492AD419D}"/>
    <cellStyle name="Normal 10 4" xfId="26" xr:uid="{6657AC21-8451-4C87-A16E-8F579BE14F68}"/>
    <cellStyle name="Normal 10 5" xfId="27" xr:uid="{4D40F73D-BB91-4C19-9C69-F0067ABB86A7}"/>
    <cellStyle name="Normal 11" xfId="1" xr:uid="{00000000-0005-0000-0000-000001000000}"/>
    <cellStyle name="Normal 12" xfId="28" xr:uid="{A73B66F4-7F62-44D6-A92B-A6E6F75EEF8D}"/>
    <cellStyle name="Normal 13" xfId="2" xr:uid="{E4858E7D-79B9-4EB1-86B7-3EB7167705C9}"/>
    <cellStyle name="Normal 15" xfId="29" xr:uid="{36770DD7-E5F3-47A7-9035-309F5EC835C1}"/>
    <cellStyle name="Normal 15 2" xfId="30" xr:uid="{666F31D9-991E-4894-8F38-E74441E9484A}"/>
    <cellStyle name="Normal 15 3" xfId="31" xr:uid="{A3B01B08-E9C7-426F-9856-DC51DAE0B393}"/>
    <cellStyle name="Normal 15 4" xfId="32" xr:uid="{2D7B1F26-9D58-4A4F-90A5-588E8D2647B0}"/>
    <cellStyle name="Normal 15 5" xfId="33" xr:uid="{590109D1-A0D7-4224-8FD3-0B7EAFD1A9C7}"/>
    <cellStyle name="Normal 16" xfId="34" xr:uid="{DCD14F70-24B2-4810-A055-ADF83C105E87}"/>
    <cellStyle name="Normal 16 2" xfId="35" xr:uid="{F988AFDA-8AC9-4F57-A93B-AD7A56480858}"/>
    <cellStyle name="Normal 16 3" xfId="36" xr:uid="{D2BCB542-4B8F-4911-B7B3-F9EFBA3CD696}"/>
    <cellStyle name="Normal 16 4" xfId="37" xr:uid="{027C2F98-EDB9-4F1B-89ED-8D34BE707165}"/>
    <cellStyle name="Normal 16 5" xfId="38" xr:uid="{B39442B4-252F-4C8C-8D0D-A8C94D877671}"/>
    <cellStyle name="Normal 19" xfId="39" xr:uid="{D6164A82-2EE9-4437-AF93-3FE12A6859FD}"/>
    <cellStyle name="Normal 19 2" xfId="40" xr:uid="{85109852-0CF1-4A55-9E80-73ACA92212E1}"/>
    <cellStyle name="Normal 19 3" xfId="41" xr:uid="{7857F9AD-C2BC-4374-A5EC-F3CE46C8B884}"/>
    <cellStyle name="Normal 19 4" xfId="42" xr:uid="{5D60BB9F-A3FC-4AF0-8940-C7269562C065}"/>
    <cellStyle name="Normal 19 5" xfId="43" xr:uid="{6623E13E-6B55-441F-85DD-08A66AC669E5}"/>
    <cellStyle name="Normal 2" xfId="44" xr:uid="{1635EC80-F5D8-4C24-8F90-2D32DAE5ABB0}"/>
    <cellStyle name="Normal 2 10" xfId="45" xr:uid="{64441BAA-BBE3-4D47-A4F1-ED74F4474D7F}"/>
    <cellStyle name="Normal 2 11" xfId="46" xr:uid="{F0A52AC9-EECB-4850-BB02-CFD71348F691}"/>
    <cellStyle name="Normal 2 12" xfId="47" xr:uid="{11305B52-69CC-41E7-859C-1D8FAEFA8CBE}"/>
    <cellStyle name="Normal 2 13" xfId="48" xr:uid="{988C49DA-AC03-4D29-B287-A05D1D9703B8}"/>
    <cellStyle name="Normal 2 14" xfId="49" xr:uid="{D2D5ED6E-A8A1-4D24-8AE9-E328522ADAF1}"/>
    <cellStyle name="Normal 2 15" xfId="50" xr:uid="{C2761309-0EE8-422B-816D-F5E08ED12077}"/>
    <cellStyle name="Normal 2 2" xfId="51" xr:uid="{7D5C23BE-0A99-4522-9A76-6DF513176170}"/>
    <cellStyle name="Normal 2 3" xfId="52" xr:uid="{61E3CC7F-C616-414B-9AA2-7FEC6AD0EE2F}"/>
    <cellStyle name="Normal 2 4" xfId="53" xr:uid="{42DB03CF-8EBF-418C-8216-1B633EA70AE1}"/>
    <cellStyle name="Normal 2 5" xfId="54" xr:uid="{6416A950-2D61-4BF9-9945-CBDD2632C618}"/>
    <cellStyle name="Normal 2 6" xfId="55" xr:uid="{13B228AF-4211-4A8A-A032-2F053815C914}"/>
    <cellStyle name="Normal 2 7" xfId="56" xr:uid="{0889EB89-9381-4108-B677-67FAB52E6703}"/>
    <cellStyle name="Normal 2 8" xfId="57" xr:uid="{FFF6D0BB-00A2-4DC8-B07D-B911AA5284EF}"/>
    <cellStyle name="Normal 2 9" xfId="58" xr:uid="{0DD647C7-C18C-43C9-AEA3-0955E6D7B506}"/>
    <cellStyle name="Normal 22" xfId="59" xr:uid="{01AC5FCB-699C-4CA8-8359-CDD42745C148}"/>
    <cellStyle name="Normal 22 2" xfId="60" xr:uid="{BD184A38-9D81-4ABA-AF99-03A62CAB01F1}"/>
    <cellStyle name="Normal 22 3" xfId="61" xr:uid="{248FAFFA-4554-4BB5-807A-F2CAE0C32471}"/>
    <cellStyle name="Normal 22 4" xfId="62" xr:uid="{494B26CE-41E8-485F-AB1F-9AAB4EC40893}"/>
    <cellStyle name="Normal 22 5" xfId="63" xr:uid="{E478B042-4E18-4D9C-BFDC-46F9AED9A050}"/>
    <cellStyle name="Normal 3" xfId="64" xr:uid="{EC94BAA6-8DE5-422A-9768-899B3494A2DB}"/>
    <cellStyle name="Normal 3 2" xfId="65" xr:uid="{4EA2E864-1801-40E5-9077-B44B32F36B1D}"/>
    <cellStyle name="Normal 3 3" xfId="66" xr:uid="{445138BA-AF1D-4593-AD34-87D641FF33EC}"/>
    <cellStyle name="Normal 3 4" xfId="67" xr:uid="{8A32DD31-CD42-4DD0-937C-33713D10F2E6}"/>
    <cellStyle name="Normal 3 5" xfId="68" xr:uid="{D49BE4AC-9DCF-4CB1-A97B-554ACE6F9379}"/>
    <cellStyle name="Normal 30" xfId="69" xr:uid="{6C954651-B062-4214-9F3C-D94423813F7F}"/>
    <cellStyle name="Normal 30 2" xfId="70" xr:uid="{BD6D2157-78B1-4524-B352-61FF66BD084B}"/>
    <cellStyle name="Normal 30 3" xfId="71" xr:uid="{24FB0E80-7C7B-4450-8B2C-8D2B8015310B}"/>
    <cellStyle name="Normal 30 4" xfId="72" xr:uid="{14FF5029-FB73-4E56-A797-C7AB41B22C44}"/>
    <cellStyle name="Normal 30 5" xfId="73" xr:uid="{EB764527-46A1-48C6-BDDC-264A103E784C}"/>
    <cellStyle name="Normal 35" xfId="74" xr:uid="{D7DF67BC-3D8B-43CE-B549-D8B24C6DB26F}"/>
    <cellStyle name="Normal 35 2" xfId="75" xr:uid="{50708976-7254-403B-B2F0-B3124E27C61D}"/>
    <cellStyle name="Normal 35 3" xfId="76" xr:uid="{9006DA3B-C034-47A2-AAD0-B3DED26CF3AC}"/>
    <cellStyle name="Normal 35 4" xfId="77" xr:uid="{DFFE2E6F-B069-437F-998F-5F622E74F7E4}"/>
    <cellStyle name="Normal 35 5" xfId="78" xr:uid="{BA43B1F5-C029-44E0-ADE8-F5EB5CBC681E}"/>
    <cellStyle name="Normal 4" xfId="79" xr:uid="{2BFE1A5F-C895-4FA2-BCD4-0FD89DE349F4}"/>
    <cellStyle name="Normal 4 2" xfId="80" xr:uid="{9445AA2C-4825-43EA-B7E1-3B57D812256D}"/>
    <cellStyle name="Normal 4 3" xfId="81" xr:uid="{201B585E-4961-431C-BAE5-49A8B5FDD104}"/>
    <cellStyle name="Normal 4 4" xfId="82" xr:uid="{0F72A3C3-B285-4BD2-86AB-9E74384BB940}"/>
    <cellStyle name="Normal 5" xfId="83" xr:uid="{EB96301F-4C7F-4264-8DF6-67D2BF8EDD7B}"/>
    <cellStyle name="Normal 5 2" xfId="84" xr:uid="{EA1C0D7C-2621-493D-A458-E00EB522BA3E}"/>
    <cellStyle name="Normal 5 3" xfId="85" xr:uid="{0CE04B57-409B-4055-8CA3-187A233DE97F}"/>
    <cellStyle name="Normal 5 4" xfId="86" xr:uid="{C3E52A76-669E-4CA1-B4E9-920B16FA3EC1}"/>
    <cellStyle name="Normal 5 5" xfId="87" xr:uid="{D23FA88A-4CC5-4166-9A7F-468024F34D5A}"/>
    <cellStyle name="Normal 6" xfId="88" xr:uid="{7F330127-F67D-48E4-A3C3-9A87B4672C91}"/>
    <cellStyle name="Normal 7" xfId="89" xr:uid="{AFE97856-7D0B-4294-8182-AC16E926F55D}"/>
    <cellStyle name="Normal 7 2" xfId="90" xr:uid="{F33A95DF-BB75-4D56-84AD-300DFA1E0A16}"/>
    <cellStyle name="Normal 7 2 2" xfId="91" xr:uid="{4DF95486-39E5-47BC-A6AB-66DBEA77BA04}"/>
    <cellStyle name="Normal 7 3" xfId="92" xr:uid="{AB96D1AF-BA91-4FF1-BAE0-ADF4F1C9A5E7}"/>
    <cellStyle name="Normal 8" xfId="93" xr:uid="{6B0F166E-13CD-4809-87D8-8058E1F1D858}"/>
    <cellStyle name="Normal 8 2" xfId="94" xr:uid="{3201AAF8-884B-422F-A75C-13C4C62740C4}"/>
    <cellStyle name="Normal 8 3" xfId="95" xr:uid="{3CACA1A3-3881-4C77-9314-5265DD6ABBE5}"/>
    <cellStyle name="Normal 8 4" xfId="96" xr:uid="{E2C9639B-39EA-471D-BC24-7E5A767017D9}"/>
    <cellStyle name="Normal 8 5" xfId="97" xr:uid="{D01D40C8-E55D-432F-8551-3EB7911E358E}"/>
    <cellStyle name="Normal 9" xfId="98" xr:uid="{C711326B-F735-4F9E-BEBE-B52F9620E3A4}"/>
    <cellStyle name="Percent 2" xfId="99" xr:uid="{63E64577-08B0-47F5-9AFC-A7C248945BE3}"/>
  </cellStyles>
  <dxfs count="8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CF17-58EA-4030-85B1-0C191FC059B6}">
  <sheetPr codeName="Sheet1"/>
  <dimension ref="A1:AE95"/>
  <sheetViews>
    <sheetView tabSelected="1" zoomScale="90" zoomScaleNormal="90" workbookViewId="0">
      <pane xSplit="2" ySplit="2" topLeftCell="C3" activePane="bottomRight" state="frozen"/>
      <selection pane="topRight" activeCell="C1" sqref="C1"/>
      <selection pane="bottomLeft" activeCell="A3" sqref="A3"/>
      <selection pane="bottomRight"/>
    </sheetView>
  </sheetViews>
  <sheetFormatPr defaultColWidth="9.44140625" defaultRowHeight="15.6" x14ac:dyDescent="0.3"/>
  <cols>
    <col min="1" max="1" width="11.77734375" style="7" bestFit="1" customWidth="1"/>
    <col min="2" max="2" width="48" style="7" customWidth="1"/>
    <col min="3" max="3" width="29.77734375" style="7" customWidth="1"/>
    <col min="4" max="4" width="22.33203125" style="7" customWidth="1"/>
    <col min="5" max="5" width="14.44140625" style="7" customWidth="1"/>
    <col min="6" max="6" width="7.77734375" style="7" customWidth="1"/>
    <col min="7" max="7" width="13.21875" style="7" customWidth="1"/>
    <col min="8" max="8" width="25.77734375" style="7" customWidth="1"/>
    <col min="9" max="9" width="15.77734375" style="7" customWidth="1"/>
    <col min="10" max="10" width="21.5546875" style="7" customWidth="1"/>
    <col min="11" max="11" width="13.5546875" style="7" customWidth="1"/>
    <col min="12" max="12" width="60" style="7" customWidth="1"/>
    <col min="13" max="13" width="97.44140625" style="7" customWidth="1"/>
    <col min="14" max="14" width="28.21875" style="7" customWidth="1"/>
    <col min="15" max="15" width="15.5546875" style="7" customWidth="1"/>
    <col min="16" max="16" width="14.21875" style="7" customWidth="1"/>
    <col min="17" max="18" width="16.21875" style="7" customWidth="1"/>
    <col min="19" max="19" width="17.21875" style="7" customWidth="1"/>
    <col min="20" max="20" width="10.77734375" style="7" customWidth="1"/>
    <col min="21" max="21" width="8.77734375" style="7" customWidth="1"/>
    <col min="22" max="22" width="11" style="7" customWidth="1"/>
    <col min="23" max="23" width="24.5546875" style="7" customWidth="1"/>
    <col min="24" max="24" width="19.44140625" style="7" customWidth="1"/>
    <col min="25" max="25" width="106" style="7" customWidth="1"/>
    <col min="26" max="26" width="20.44140625" style="7" customWidth="1"/>
    <col min="27" max="27" width="24.21875" style="7" customWidth="1"/>
    <col min="28" max="28" width="14.44140625" style="7" customWidth="1"/>
    <col min="29" max="29" width="38.5546875" style="7" customWidth="1"/>
    <col min="30" max="30" width="15.5546875" style="7" customWidth="1"/>
    <col min="31" max="31" width="18.44140625" style="7" customWidth="1"/>
    <col min="32" max="32" width="14" style="7" bestFit="1" customWidth="1"/>
    <col min="33" max="40" width="9.44140625" style="7"/>
    <col min="41" max="42" width="9.5546875" style="7" bestFit="1" customWidth="1"/>
    <col min="43" max="16384" width="9.44140625" style="7"/>
  </cols>
  <sheetData>
    <row r="1" spans="1:31" s="3" customFormat="1" ht="46.8" x14ac:dyDescent="0.3">
      <c r="A1" s="1" t="s">
        <v>26</v>
      </c>
      <c r="B1" s="2" t="s">
        <v>0</v>
      </c>
      <c r="C1" s="2" t="s">
        <v>1</v>
      </c>
      <c r="D1" s="2" t="s">
        <v>144</v>
      </c>
      <c r="E1" s="2" t="s">
        <v>2</v>
      </c>
      <c r="F1" s="2" t="s">
        <v>3</v>
      </c>
      <c r="G1" s="2" t="s">
        <v>4</v>
      </c>
      <c r="H1" s="2" t="s">
        <v>5</v>
      </c>
      <c r="I1" s="2" t="s">
        <v>22</v>
      </c>
      <c r="J1" s="1" t="s">
        <v>27</v>
      </c>
      <c r="K1" s="2" t="s">
        <v>6</v>
      </c>
      <c r="L1" s="2" t="s">
        <v>7</v>
      </c>
      <c r="M1" s="2" t="s">
        <v>8</v>
      </c>
      <c r="N1" s="2" t="s">
        <v>9</v>
      </c>
      <c r="O1" s="2" t="s">
        <v>10</v>
      </c>
      <c r="P1" s="2" t="s">
        <v>11</v>
      </c>
      <c r="Q1" s="2" t="s">
        <v>12</v>
      </c>
      <c r="R1" s="2" t="s">
        <v>13</v>
      </c>
      <c r="S1" s="2" t="s">
        <v>14</v>
      </c>
      <c r="T1" s="2" t="s">
        <v>15</v>
      </c>
      <c r="U1" s="2" t="s">
        <v>16</v>
      </c>
      <c r="V1" s="2" t="s">
        <v>17</v>
      </c>
      <c r="W1" s="1" t="s">
        <v>18</v>
      </c>
      <c r="X1" s="1" t="s">
        <v>23</v>
      </c>
      <c r="Y1" s="1" t="s">
        <v>24</v>
      </c>
      <c r="Z1" s="2" t="s">
        <v>31</v>
      </c>
      <c r="AA1" s="2" t="s">
        <v>28</v>
      </c>
      <c r="AB1" s="2" t="s">
        <v>19</v>
      </c>
      <c r="AC1" s="2" t="s">
        <v>20</v>
      </c>
      <c r="AD1" s="2" t="s">
        <v>21</v>
      </c>
      <c r="AE1" s="1" t="s">
        <v>25</v>
      </c>
    </row>
    <row r="2" spans="1:31" s="3" customFormat="1" x14ac:dyDescent="0.3">
      <c r="A2" s="4">
        <v>1</v>
      </c>
      <c r="B2" s="4" t="s">
        <v>35</v>
      </c>
      <c r="C2" s="15" t="s">
        <v>56</v>
      </c>
      <c r="D2" s="15"/>
      <c r="E2" s="4"/>
      <c r="F2" s="18" t="s">
        <v>32</v>
      </c>
      <c r="G2" s="19" t="s">
        <v>77</v>
      </c>
      <c r="H2" s="20" t="s">
        <v>78</v>
      </c>
      <c r="I2" s="5" t="s">
        <v>29</v>
      </c>
      <c r="J2" s="4"/>
      <c r="K2" s="4"/>
      <c r="L2" s="4" t="s">
        <v>139</v>
      </c>
      <c r="M2" s="4" t="s">
        <v>121</v>
      </c>
      <c r="N2" s="14">
        <v>119148936</v>
      </c>
      <c r="O2" s="14">
        <v>119148936</v>
      </c>
      <c r="P2" s="35">
        <v>0</v>
      </c>
      <c r="Q2" s="9">
        <v>45803</v>
      </c>
      <c r="R2" s="9">
        <v>45805</v>
      </c>
      <c r="S2" s="9">
        <v>45810</v>
      </c>
      <c r="T2" s="14">
        <v>10</v>
      </c>
      <c r="U2" s="14">
        <v>225</v>
      </c>
      <c r="V2" s="14">
        <v>235</v>
      </c>
      <c r="W2" s="27">
        <v>2800</v>
      </c>
      <c r="X2" s="4">
        <v>116581</v>
      </c>
      <c r="Y2" s="15" t="s">
        <v>33</v>
      </c>
      <c r="Z2" s="42">
        <v>45806</v>
      </c>
      <c r="AA2" s="15" t="s">
        <v>79</v>
      </c>
      <c r="AB2" s="45" t="s">
        <v>80</v>
      </c>
      <c r="AC2" s="15" t="s">
        <v>96</v>
      </c>
      <c r="AD2" s="4"/>
      <c r="AE2" s="50">
        <v>1091.1600000000001</v>
      </c>
    </row>
    <row r="3" spans="1:31" ht="21" customHeight="1" x14ac:dyDescent="0.3">
      <c r="A3" s="4">
        <v>2</v>
      </c>
      <c r="B3" s="4" t="s">
        <v>36</v>
      </c>
      <c r="C3" s="15" t="s">
        <v>57</v>
      </c>
      <c r="D3" s="15"/>
      <c r="E3" s="4"/>
      <c r="F3" s="18" t="s">
        <v>32</v>
      </c>
      <c r="G3" s="19" t="s">
        <v>77</v>
      </c>
      <c r="H3" s="20" t="s">
        <v>78</v>
      </c>
      <c r="I3" s="5" t="s">
        <v>29</v>
      </c>
      <c r="J3" s="4"/>
      <c r="K3" s="4"/>
      <c r="L3" s="4" t="s">
        <v>118</v>
      </c>
      <c r="M3" s="20" t="s">
        <v>140</v>
      </c>
      <c r="N3" s="14">
        <v>80459769</v>
      </c>
      <c r="O3" s="14">
        <v>57471264</v>
      </c>
      <c r="P3" s="36">
        <v>22988505</v>
      </c>
      <c r="Q3" s="9">
        <v>45803</v>
      </c>
      <c r="R3" s="9">
        <v>45805</v>
      </c>
      <c r="S3" s="9">
        <v>45810</v>
      </c>
      <c r="T3" s="14">
        <v>10</v>
      </c>
      <c r="U3" s="14">
        <v>425</v>
      </c>
      <c r="V3" s="14">
        <v>435</v>
      </c>
      <c r="W3" s="27">
        <v>3500</v>
      </c>
      <c r="X3" s="4">
        <v>136065</v>
      </c>
      <c r="Y3" s="15" t="s">
        <v>33</v>
      </c>
      <c r="Z3" s="42">
        <v>45806</v>
      </c>
      <c r="AA3" s="15" t="s">
        <v>81</v>
      </c>
      <c r="AB3" s="46" t="s">
        <v>82</v>
      </c>
      <c r="AC3" s="15" t="s">
        <v>97</v>
      </c>
      <c r="AD3" s="4"/>
      <c r="AE3" s="14">
        <v>1897.8</v>
      </c>
    </row>
    <row r="4" spans="1:31" x14ac:dyDescent="0.3">
      <c r="A4" s="4">
        <v>3</v>
      </c>
      <c r="B4" s="15" t="s">
        <v>38</v>
      </c>
      <c r="C4" s="21" t="s">
        <v>59</v>
      </c>
      <c r="D4" s="21"/>
      <c r="E4" s="4"/>
      <c r="F4" s="22" t="s">
        <v>32</v>
      </c>
      <c r="G4" s="23" t="s">
        <v>30</v>
      </c>
      <c r="H4" s="10" t="s">
        <v>34</v>
      </c>
      <c r="I4" s="5" t="s">
        <v>29</v>
      </c>
      <c r="J4" s="4"/>
      <c r="K4" s="4"/>
      <c r="L4" s="4" t="s">
        <v>116</v>
      </c>
      <c r="M4" s="4" t="s">
        <v>123</v>
      </c>
      <c r="N4" s="33">
        <v>3000000</v>
      </c>
      <c r="O4" s="33">
        <v>3000000</v>
      </c>
      <c r="P4" s="24">
        <v>0</v>
      </c>
      <c r="Q4" s="17">
        <v>45804</v>
      </c>
      <c r="R4" s="17">
        <v>45806</v>
      </c>
      <c r="S4" s="25">
        <v>45811</v>
      </c>
      <c r="T4" s="26">
        <v>10</v>
      </c>
      <c r="U4" s="26">
        <v>125</v>
      </c>
      <c r="V4" s="26">
        <v>135</v>
      </c>
      <c r="W4" s="27">
        <v>40.5</v>
      </c>
      <c r="X4" s="4">
        <v>1244</v>
      </c>
      <c r="Y4" s="15" t="s">
        <v>141</v>
      </c>
      <c r="Z4" s="42">
        <v>45807</v>
      </c>
      <c r="AA4" s="21" t="s">
        <v>84</v>
      </c>
      <c r="AB4" s="46" t="s">
        <v>85</v>
      </c>
      <c r="AC4" s="28" t="s">
        <v>99</v>
      </c>
      <c r="AD4" s="4"/>
      <c r="AE4" s="14">
        <v>48.125</v>
      </c>
    </row>
    <row r="5" spans="1:31" x14ac:dyDescent="0.3">
      <c r="A5" s="4">
        <v>4</v>
      </c>
      <c r="B5" s="15" t="s">
        <v>39</v>
      </c>
      <c r="C5" s="21" t="s">
        <v>60</v>
      </c>
      <c r="D5" s="21"/>
      <c r="E5" s="4"/>
      <c r="F5" s="22" t="s">
        <v>32</v>
      </c>
      <c r="G5" s="23" t="s">
        <v>30</v>
      </c>
      <c r="H5" s="10" t="s">
        <v>34</v>
      </c>
      <c r="I5" s="5" t="s">
        <v>29</v>
      </c>
      <c r="J5" s="4"/>
      <c r="K5" s="4"/>
      <c r="L5" s="4" t="s">
        <v>117</v>
      </c>
      <c r="M5" s="4" t="s">
        <v>132</v>
      </c>
      <c r="N5" s="33">
        <v>6494400</v>
      </c>
      <c r="O5" s="33">
        <v>6494400</v>
      </c>
      <c r="P5" s="24">
        <v>0</v>
      </c>
      <c r="Q5" s="17">
        <v>45804</v>
      </c>
      <c r="R5" s="17">
        <v>45806</v>
      </c>
      <c r="S5" s="25">
        <v>45811</v>
      </c>
      <c r="T5" s="26">
        <v>10</v>
      </c>
      <c r="U5" s="26">
        <v>94</v>
      </c>
      <c r="V5" s="26">
        <v>104</v>
      </c>
      <c r="W5" s="27">
        <v>67.540000000000006</v>
      </c>
      <c r="X5" s="4">
        <v>2219</v>
      </c>
      <c r="Y5" s="39" t="s">
        <v>143</v>
      </c>
      <c r="Z5" s="42">
        <v>45807</v>
      </c>
      <c r="AA5" s="21" t="s">
        <v>86</v>
      </c>
      <c r="AB5" s="46" t="s">
        <v>82</v>
      </c>
      <c r="AC5" s="28" t="s">
        <v>100</v>
      </c>
      <c r="AD5" s="4"/>
      <c r="AE5" s="14">
        <v>43.894999999999996</v>
      </c>
    </row>
    <row r="6" spans="1:31" x14ac:dyDescent="0.3">
      <c r="A6" s="4">
        <v>5</v>
      </c>
      <c r="B6" s="4" t="s">
        <v>37</v>
      </c>
      <c r="C6" s="15" t="s">
        <v>58</v>
      </c>
      <c r="D6" s="15"/>
      <c r="E6" s="4"/>
      <c r="F6" s="18" t="s">
        <v>32</v>
      </c>
      <c r="G6" s="19" t="s">
        <v>77</v>
      </c>
      <c r="H6" s="20" t="s">
        <v>78</v>
      </c>
      <c r="I6" s="5" t="s">
        <v>29</v>
      </c>
      <c r="J6" s="4"/>
      <c r="K6" s="4"/>
      <c r="L6" s="4" t="s">
        <v>118</v>
      </c>
      <c r="M6" s="4" t="s">
        <v>135</v>
      </c>
      <c r="N6" s="14">
        <v>16000000</v>
      </c>
      <c r="O6" s="14">
        <v>16000000</v>
      </c>
      <c r="P6" s="36">
        <v>0</v>
      </c>
      <c r="Q6" s="9">
        <v>45804</v>
      </c>
      <c r="R6" s="9">
        <v>45806</v>
      </c>
      <c r="S6" s="9">
        <v>45811</v>
      </c>
      <c r="T6" s="14">
        <v>10</v>
      </c>
      <c r="U6" s="14">
        <v>95</v>
      </c>
      <c r="V6" s="14">
        <v>105</v>
      </c>
      <c r="W6" s="27">
        <v>168</v>
      </c>
      <c r="X6" s="4">
        <v>40730</v>
      </c>
      <c r="Y6" s="40" t="s">
        <v>33</v>
      </c>
      <c r="Z6" s="42">
        <v>45807</v>
      </c>
      <c r="AA6" s="15" t="s">
        <v>83</v>
      </c>
      <c r="AB6" s="45" t="s">
        <v>80</v>
      </c>
      <c r="AC6" s="15" t="s">
        <v>98</v>
      </c>
      <c r="AD6" s="4"/>
      <c r="AE6" s="38">
        <v>230.58600000000001</v>
      </c>
    </row>
    <row r="7" spans="1:31" x14ac:dyDescent="0.3">
      <c r="A7" s="4">
        <v>6</v>
      </c>
      <c r="B7" s="15" t="s">
        <v>41</v>
      </c>
      <c r="C7" s="21" t="s">
        <v>62</v>
      </c>
      <c r="D7" s="21"/>
      <c r="E7" s="4"/>
      <c r="F7" s="22" t="s">
        <v>32</v>
      </c>
      <c r="G7" s="23" t="s">
        <v>30</v>
      </c>
      <c r="H7" s="10" t="s">
        <v>34</v>
      </c>
      <c r="I7" s="5" t="s">
        <v>29</v>
      </c>
      <c r="J7" s="4"/>
      <c r="K7" s="4"/>
      <c r="L7" s="4" t="s">
        <v>119</v>
      </c>
      <c r="M7" s="4" t="s">
        <v>130</v>
      </c>
      <c r="N7" s="33">
        <v>6198000</v>
      </c>
      <c r="O7" s="33">
        <v>6198000</v>
      </c>
      <c r="P7" s="24">
        <v>0</v>
      </c>
      <c r="Q7" s="17">
        <v>45805</v>
      </c>
      <c r="R7" s="17">
        <v>45807</v>
      </c>
      <c r="S7" s="25">
        <v>45812</v>
      </c>
      <c r="T7" s="26">
        <v>10</v>
      </c>
      <c r="U7" s="26">
        <v>35</v>
      </c>
      <c r="V7" s="26">
        <v>45</v>
      </c>
      <c r="W7" s="27">
        <v>27.89</v>
      </c>
      <c r="X7" s="4">
        <v>471</v>
      </c>
      <c r="Y7" s="40" t="s">
        <v>141</v>
      </c>
      <c r="Z7" s="42">
        <v>45810</v>
      </c>
      <c r="AA7" s="21" t="s">
        <v>87</v>
      </c>
      <c r="AB7" s="46" t="s">
        <v>88</v>
      </c>
      <c r="AC7" s="28" t="s">
        <v>102</v>
      </c>
      <c r="AD7" s="4"/>
      <c r="AE7" s="14">
        <v>45</v>
      </c>
    </row>
    <row r="8" spans="1:31" x14ac:dyDescent="0.3">
      <c r="A8" s="4">
        <v>7</v>
      </c>
      <c r="B8" s="29" t="s">
        <v>42</v>
      </c>
      <c r="C8" s="21" t="s">
        <v>63</v>
      </c>
      <c r="D8" s="21"/>
      <c r="E8" s="4"/>
      <c r="F8" s="22" t="s">
        <v>32</v>
      </c>
      <c r="G8" s="23" t="s">
        <v>30</v>
      </c>
      <c r="H8" s="30" t="s">
        <v>34</v>
      </c>
      <c r="I8" s="5" t="s">
        <v>29</v>
      </c>
      <c r="J8" s="4"/>
      <c r="K8" s="4"/>
      <c r="L8" s="4" t="s">
        <v>139</v>
      </c>
      <c r="M8" s="4" t="s">
        <v>131</v>
      </c>
      <c r="N8" s="33">
        <v>6000000</v>
      </c>
      <c r="O8" s="34">
        <v>6000000</v>
      </c>
      <c r="P8" s="31">
        <v>0</v>
      </c>
      <c r="Q8" s="17">
        <v>45805</v>
      </c>
      <c r="R8" s="17">
        <v>45807</v>
      </c>
      <c r="S8" s="25">
        <v>45812</v>
      </c>
      <c r="T8" s="14">
        <v>10</v>
      </c>
      <c r="U8" s="26">
        <v>112</v>
      </c>
      <c r="V8" s="14">
        <v>122</v>
      </c>
      <c r="W8" s="27">
        <v>73.2</v>
      </c>
      <c r="X8" s="4">
        <v>1243</v>
      </c>
      <c r="Y8" s="40" t="s">
        <v>141</v>
      </c>
      <c r="Z8" s="42">
        <v>45810</v>
      </c>
      <c r="AA8" s="15" t="s">
        <v>89</v>
      </c>
      <c r="AB8" s="45" t="s">
        <v>80</v>
      </c>
      <c r="AC8" s="28" t="s">
        <v>103</v>
      </c>
      <c r="AD8" s="4"/>
      <c r="AE8" s="14">
        <v>19</v>
      </c>
    </row>
    <row r="9" spans="1:31" x14ac:dyDescent="0.3">
      <c r="A9" s="4">
        <v>8</v>
      </c>
      <c r="B9" s="4" t="s">
        <v>40</v>
      </c>
      <c r="C9" s="15" t="s">
        <v>61</v>
      </c>
      <c r="D9" s="15"/>
      <c r="E9" s="4"/>
      <c r="F9" s="18" t="s">
        <v>32</v>
      </c>
      <c r="G9" s="19" t="s">
        <v>77</v>
      </c>
      <c r="H9" s="20" t="s">
        <v>78</v>
      </c>
      <c r="I9" s="5" t="s">
        <v>29</v>
      </c>
      <c r="J9" s="4"/>
      <c r="K9" s="4"/>
      <c r="L9" s="4" t="s">
        <v>139</v>
      </c>
      <c r="M9" s="4" t="s">
        <v>138</v>
      </c>
      <c r="N9" s="14">
        <v>15714200</v>
      </c>
      <c r="O9" s="14">
        <v>15714200</v>
      </c>
      <c r="P9" s="36">
        <v>0</v>
      </c>
      <c r="Q9" s="9">
        <v>45805</v>
      </c>
      <c r="R9" s="9">
        <v>45807</v>
      </c>
      <c r="S9" s="9">
        <v>45812</v>
      </c>
      <c r="T9" s="14">
        <v>10</v>
      </c>
      <c r="U9" s="14">
        <v>130</v>
      </c>
      <c r="V9" s="14">
        <v>140</v>
      </c>
      <c r="W9" s="27">
        <v>220</v>
      </c>
      <c r="X9" s="4">
        <v>56633</v>
      </c>
      <c r="Y9" s="40" t="s">
        <v>33</v>
      </c>
      <c r="Z9" s="42">
        <v>45810</v>
      </c>
      <c r="AA9" s="15" t="s">
        <v>79</v>
      </c>
      <c r="AB9" s="45" t="s">
        <v>80</v>
      </c>
      <c r="AC9" s="15" t="s">
        <v>101</v>
      </c>
      <c r="AD9" s="4"/>
      <c r="AE9" s="14">
        <v>211.42</v>
      </c>
    </row>
    <row r="10" spans="1:31" x14ac:dyDescent="0.3">
      <c r="A10" s="4">
        <v>9</v>
      </c>
      <c r="B10" s="29" t="s">
        <v>43</v>
      </c>
      <c r="C10" s="21" t="s">
        <v>64</v>
      </c>
      <c r="D10" s="21"/>
      <c r="E10" s="4"/>
      <c r="F10" s="22" t="s">
        <v>32</v>
      </c>
      <c r="G10" s="23" t="s">
        <v>30</v>
      </c>
      <c r="H10" s="30" t="s">
        <v>34</v>
      </c>
      <c r="I10" s="5" t="s">
        <v>29</v>
      </c>
      <c r="J10" s="4"/>
      <c r="K10" s="4"/>
      <c r="L10" s="4" t="s">
        <v>118</v>
      </c>
      <c r="M10" s="4" t="s">
        <v>125</v>
      </c>
      <c r="N10" s="33">
        <v>6663000</v>
      </c>
      <c r="O10" s="34">
        <v>6663000</v>
      </c>
      <c r="P10" s="24">
        <v>0</v>
      </c>
      <c r="Q10" s="17">
        <v>45812</v>
      </c>
      <c r="R10" s="17">
        <v>45814</v>
      </c>
      <c r="S10" s="25">
        <v>45819</v>
      </c>
      <c r="T10" s="26">
        <v>10</v>
      </c>
      <c r="U10" s="26">
        <v>39</v>
      </c>
      <c r="V10" s="14">
        <v>49</v>
      </c>
      <c r="W10" s="27">
        <v>32.648699999999998</v>
      </c>
      <c r="X10" s="4">
        <v>1479</v>
      </c>
      <c r="Y10" s="40" t="s">
        <v>141</v>
      </c>
      <c r="Z10" s="42">
        <v>45817</v>
      </c>
      <c r="AA10" s="15" t="s">
        <v>89</v>
      </c>
      <c r="AB10" s="45" t="s">
        <v>80</v>
      </c>
      <c r="AC10" s="28" t="s">
        <v>104</v>
      </c>
      <c r="AD10" s="4"/>
      <c r="AE10" s="14">
        <v>10</v>
      </c>
    </row>
    <row r="11" spans="1:31" x14ac:dyDescent="0.3">
      <c r="A11" s="4">
        <v>10</v>
      </c>
      <c r="B11" s="29" t="s">
        <v>44</v>
      </c>
      <c r="C11" s="21" t="s">
        <v>65</v>
      </c>
      <c r="D11" s="21"/>
      <c r="E11" s="4"/>
      <c r="F11" s="22" t="s">
        <v>32</v>
      </c>
      <c r="G11" s="23" t="s">
        <v>30</v>
      </c>
      <c r="H11" s="30" t="s">
        <v>34</v>
      </c>
      <c r="I11" s="5" t="s">
        <v>29</v>
      </c>
      <c r="J11" s="4"/>
      <c r="K11" s="4"/>
      <c r="L11" s="4" t="s">
        <v>139</v>
      </c>
      <c r="M11" s="4" t="s">
        <v>136</v>
      </c>
      <c r="N11" s="33">
        <v>6040800</v>
      </c>
      <c r="O11" s="34">
        <v>6040800</v>
      </c>
      <c r="P11" s="24">
        <v>0</v>
      </c>
      <c r="Q11" s="17">
        <v>45817</v>
      </c>
      <c r="R11" s="17">
        <v>45819</v>
      </c>
      <c r="S11" s="25">
        <v>45824</v>
      </c>
      <c r="T11" s="26">
        <v>10</v>
      </c>
      <c r="U11" s="26">
        <v>92</v>
      </c>
      <c r="V11" s="14">
        <v>102</v>
      </c>
      <c r="W11" s="27">
        <v>61.616160000000001</v>
      </c>
      <c r="X11" s="4">
        <v>2444</v>
      </c>
      <c r="Y11" s="40" t="s">
        <v>141</v>
      </c>
      <c r="Z11" s="42">
        <v>45820</v>
      </c>
      <c r="AA11" s="15" t="s">
        <v>90</v>
      </c>
      <c r="AB11" s="46" t="s">
        <v>91</v>
      </c>
      <c r="AC11" s="28" t="s">
        <v>105</v>
      </c>
      <c r="AD11" s="4"/>
      <c r="AE11" s="14">
        <v>35.634</v>
      </c>
    </row>
    <row r="12" spans="1:31" x14ac:dyDescent="0.3">
      <c r="A12" s="4">
        <v>11</v>
      </c>
      <c r="B12" s="29" t="s">
        <v>45</v>
      </c>
      <c r="C12" s="21" t="s">
        <v>66</v>
      </c>
      <c r="D12" s="21"/>
      <c r="E12" s="4"/>
      <c r="F12" s="22" t="s">
        <v>32</v>
      </c>
      <c r="G12" s="23" t="s">
        <v>30</v>
      </c>
      <c r="H12" s="30" t="s">
        <v>34</v>
      </c>
      <c r="I12" s="5" t="s">
        <v>29</v>
      </c>
      <c r="J12" s="4"/>
      <c r="K12" s="4"/>
      <c r="L12" s="4" t="s">
        <v>117</v>
      </c>
      <c r="M12" s="4" t="s">
        <v>127</v>
      </c>
      <c r="N12" s="33">
        <v>4663200</v>
      </c>
      <c r="O12" s="34">
        <v>4663200</v>
      </c>
      <c r="P12" s="24">
        <v>0</v>
      </c>
      <c r="Q12" s="17">
        <v>45818</v>
      </c>
      <c r="R12" s="17">
        <v>45820</v>
      </c>
      <c r="S12" s="25">
        <v>45825</v>
      </c>
      <c r="T12" s="26">
        <v>10</v>
      </c>
      <c r="U12" s="26">
        <v>100</v>
      </c>
      <c r="V12" s="14">
        <v>110</v>
      </c>
      <c r="W12" s="27">
        <v>51.295200000000001</v>
      </c>
      <c r="X12" s="4">
        <v>2667</v>
      </c>
      <c r="Y12" s="40" t="s">
        <v>141</v>
      </c>
      <c r="Z12" s="42">
        <v>45821</v>
      </c>
      <c r="AA12" s="15" t="s">
        <v>90</v>
      </c>
      <c r="AB12" s="46" t="s">
        <v>91</v>
      </c>
      <c r="AC12" s="28" t="s">
        <v>106</v>
      </c>
      <c r="AD12" s="4"/>
      <c r="AE12" s="14">
        <v>48.730000000000004</v>
      </c>
    </row>
    <row r="13" spans="1:31" x14ac:dyDescent="0.3">
      <c r="A13" s="4">
        <v>12</v>
      </c>
      <c r="B13" s="29" t="s">
        <v>46</v>
      </c>
      <c r="C13" s="21" t="s">
        <v>67</v>
      </c>
      <c r="D13" s="21"/>
      <c r="E13" s="4"/>
      <c r="F13" s="22" t="s">
        <v>32</v>
      </c>
      <c r="G13" s="23" t="s">
        <v>30</v>
      </c>
      <c r="H13" s="30" t="s">
        <v>34</v>
      </c>
      <c r="I13" s="5" t="s">
        <v>29</v>
      </c>
      <c r="J13" s="4"/>
      <c r="K13" s="4"/>
      <c r="L13" s="4" t="s">
        <v>118</v>
      </c>
      <c r="M13" s="4" t="s">
        <v>129</v>
      </c>
      <c r="N13" s="33">
        <v>5736000</v>
      </c>
      <c r="O13" s="34">
        <v>5736000</v>
      </c>
      <c r="P13" s="24">
        <v>0</v>
      </c>
      <c r="Q13" s="17">
        <v>45820</v>
      </c>
      <c r="R13" s="17">
        <v>45824</v>
      </c>
      <c r="S13" s="25">
        <v>45827</v>
      </c>
      <c r="T13" s="26">
        <v>10</v>
      </c>
      <c r="U13" s="26">
        <v>133</v>
      </c>
      <c r="V13" s="14">
        <v>143</v>
      </c>
      <c r="W13" s="27">
        <v>82.024799999999999</v>
      </c>
      <c r="X13" s="4">
        <v>2677</v>
      </c>
      <c r="Y13" s="40" t="s">
        <v>141</v>
      </c>
      <c r="Z13" s="42">
        <v>45825</v>
      </c>
      <c r="AA13" s="22" t="s">
        <v>87</v>
      </c>
      <c r="AB13" s="47" t="s">
        <v>88</v>
      </c>
      <c r="AC13" s="28" t="s">
        <v>107</v>
      </c>
      <c r="AD13" s="4"/>
      <c r="AE13" s="14">
        <v>92.033000000000001</v>
      </c>
    </row>
    <row r="14" spans="1:31" x14ac:dyDescent="0.3">
      <c r="A14" s="4">
        <v>13</v>
      </c>
      <c r="B14" s="4" t="s">
        <v>47</v>
      </c>
      <c r="C14" s="15" t="s">
        <v>68</v>
      </c>
      <c r="D14" s="15"/>
      <c r="E14" s="4"/>
      <c r="F14" s="18" t="s">
        <v>32</v>
      </c>
      <c r="G14" s="19" t="s">
        <v>77</v>
      </c>
      <c r="H14" s="20" t="s">
        <v>78</v>
      </c>
      <c r="I14" s="5" t="s">
        <v>29</v>
      </c>
      <c r="J14" s="4"/>
      <c r="K14" s="4"/>
      <c r="L14" s="4" t="s">
        <v>139</v>
      </c>
      <c r="M14" s="4" t="s">
        <v>133</v>
      </c>
      <c r="N14" s="14">
        <v>22595114</v>
      </c>
      <c r="O14" s="14">
        <v>14495114</v>
      </c>
      <c r="P14" s="36">
        <v>8100000</v>
      </c>
      <c r="Q14" s="9">
        <v>45821</v>
      </c>
      <c r="R14" s="9">
        <v>45825</v>
      </c>
      <c r="S14" s="9">
        <v>45828</v>
      </c>
      <c r="T14" s="14">
        <v>1</v>
      </c>
      <c r="U14" s="14">
        <v>613</v>
      </c>
      <c r="V14" s="14">
        <v>614</v>
      </c>
      <c r="W14" s="27">
        <v>1387.34</v>
      </c>
      <c r="X14" s="4">
        <v>339725</v>
      </c>
      <c r="Y14" s="40" t="s">
        <v>33</v>
      </c>
      <c r="Z14" s="42">
        <v>45826</v>
      </c>
      <c r="AA14" s="15" t="s">
        <v>92</v>
      </c>
      <c r="AB14" s="46" t="s">
        <v>82</v>
      </c>
      <c r="AC14" s="15" t="s">
        <v>108</v>
      </c>
      <c r="AD14" s="4"/>
      <c r="AE14" s="14">
        <v>755.37</v>
      </c>
    </row>
    <row r="15" spans="1:31" x14ac:dyDescent="0.3">
      <c r="A15" s="4">
        <v>14</v>
      </c>
      <c r="B15" s="29" t="s">
        <v>48</v>
      </c>
      <c r="C15" s="21" t="s">
        <v>69</v>
      </c>
      <c r="D15" s="21"/>
      <c r="E15" s="4"/>
      <c r="F15" s="22" t="s">
        <v>32</v>
      </c>
      <c r="G15" s="23" t="s">
        <v>30</v>
      </c>
      <c r="H15" s="30" t="s">
        <v>34</v>
      </c>
      <c r="I15" s="5" t="s">
        <v>29</v>
      </c>
      <c r="J15" s="4"/>
      <c r="K15" s="4"/>
      <c r="L15" s="4" t="s">
        <v>142</v>
      </c>
      <c r="M15" s="4" t="s">
        <v>134</v>
      </c>
      <c r="N15" s="33">
        <v>5800800</v>
      </c>
      <c r="O15" s="34">
        <v>5800800</v>
      </c>
      <c r="P15" s="24">
        <v>0</v>
      </c>
      <c r="Q15" s="17">
        <v>45824</v>
      </c>
      <c r="R15" s="17">
        <v>45826</v>
      </c>
      <c r="S15" s="25">
        <v>45831</v>
      </c>
      <c r="T15" s="26">
        <v>10</v>
      </c>
      <c r="U15" s="26">
        <v>110</v>
      </c>
      <c r="V15" s="14">
        <v>120</v>
      </c>
      <c r="W15" s="27">
        <v>69.6096</v>
      </c>
      <c r="X15" s="4">
        <v>2173</v>
      </c>
      <c r="Y15" s="40" t="s">
        <v>141</v>
      </c>
      <c r="Z15" s="42">
        <v>45827</v>
      </c>
      <c r="AA15" s="15" t="s">
        <v>93</v>
      </c>
      <c r="AB15" s="46" t="s">
        <v>80</v>
      </c>
      <c r="AC15" s="28" t="s">
        <v>109</v>
      </c>
      <c r="AD15" s="4"/>
      <c r="AE15" s="14">
        <v>30.457999999999998</v>
      </c>
    </row>
    <row r="16" spans="1:31" x14ac:dyDescent="0.3">
      <c r="A16" s="4">
        <v>15</v>
      </c>
      <c r="B16" s="15" t="s">
        <v>49</v>
      </c>
      <c r="C16" s="21" t="s">
        <v>70</v>
      </c>
      <c r="D16" s="21"/>
      <c r="E16" s="4"/>
      <c r="F16" s="21" t="s">
        <v>32</v>
      </c>
      <c r="G16" s="21" t="s">
        <v>30</v>
      </c>
      <c r="H16" s="30" t="s">
        <v>34</v>
      </c>
      <c r="I16" s="5" t="s">
        <v>29</v>
      </c>
      <c r="J16" s="4"/>
      <c r="K16" s="4"/>
      <c r="L16" s="4" t="s">
        <v>115</v>
      </c>
      <c r="M16" s="4" t="s">
        <v>137</v>
      </c>
      <c r="N16" s="33">
        <v>4320000</v>
      </c>
      <c r="O16" s="33">
        <v>4320000</v>
      </c>
      <c r="P16" s="24">
        <v>0</v>
      </c>
      <c r="Q16" s="17">
        <v>45824</v>
      </c>
      <c r="R16" s="17">
        <v>45826</v>
      </c>
      <c r="S16" s="25">
        <v>45831</v>
      </c>
      <c r="T16" s="26">
        <v>10</v>
      </c>
      <c r="U16" s="26">
        <v>24</v>
      </c>
      <c r="V16" s="26">
        <v>34</v>
      </c>
      <c r="W16" s="27">
        <v>14.688000000000001</v>
      </c>
      <c r="X16" s="4">
        <v>502</v>
      </c>
      <c r="Y16" s="40" t="s">
        <v>141</v>
      </c>
      <c r="Z16" s="42">
        <v>45827</v>
      </c>
      <c r="AA16" s="15" t="s">
        <v>94</v>
      </c>
      <c r="AB16" s="46" t="s">
        <v>85</v>
      </c>
      <c r="AC16" s="28" t="s">
        <v>110</v>
      </c>
      <c r="AD16" s="4"/>
      <c r="AE16" s="14">
        <v>24.108000000000001</v>
      </c>
    </row>
    <row r="17" spans="1:31" x14ac:dyDescent="0.3">
      <c r="A17" s="4">
        <v>16</v>
      </c>
      <c r="B17" s="15" t="s">
        <v>50</v>
      </c>
      <c r="C17" s="21" t="s">
        <v>71</v>
      </c>
      <c r="D17" s="21"/>
      <c r="E17" s="4"/>
      <c r="F17" s="21" t="s">
        <v>32</v>
      </c>
      <c r="G17" s="21" t="s">
        <v>30</v>
      </c>
      <c r="H17" s="30" t="s">
        <v>34</v>
      </c>
      <c r="I17" s="5" t="s">
        <v>29</v>
      </c>
      <c r="J17" s="4"/>
      <c r="K17" s="4"/>
      <c r="L17" s="4" t="s">
        <v>117</v>
      </c>
      <c r="M17" s="4" t="s">
        <v>124</v>
      </c>
      <c r="N17" s="33">
        <v>3434000</v>
      </c>
      <c r="O17" s="34">
        <v>3434000</v>
      </c>
      <c r="P17" s="24">
        <v>0</v>
      </c>
      <c r="Q17" s="17">
        <v>45825</v>
      </c>
      <c r="R17" s="17">
        <v>45827</v>
      </c>
      <c r="S17" s="25">
        <v>45832</v>
      </c>
      <c r="T17" s="26">
        <v>10</v>
      </c>
      <c r="U17" s="26">
        <v>118</v>
      </c>
      <c r="V17" s="26">
        <v>128</v>
      </c>
      <c r="W17" s="27">
        <v>43.955199999999998</v>
      </c>
      <c r="X17" s="4">
        <v>1657</v>
      </c>
      <c r="Y17" s="40" t="s">
        <v>141</v>
      </c>
      <c r="Z17" s="42">
        <v>45828</v>
      </c>
      <c r="AA17" s="15" t="s">
        <v>95</v>
      </c>
      <c r="AB17" s="46" t="s">
        <v>82</v>
      </c>
      <c r="AC17" s="28" t="s">
        <v>98</v>
      </c>
      <c r="AD17" s="4"/>
      <c r="AE17" s="14">
        <v>45.914000000000001</v>
      </c>
    </row>
    <row r="18" spans="1:31" x14ac:dyDescent="0.3">
      <c r="A18" s="4">
        <v>17</v>
      </c>
      <c r="B18" s="4" t="s">
        <v>51</v>
      </c>
      <c r="C18" s="15" t="s">
        <v>72</v>
      </c>
      <c r="D18" s="15"/>
      <c r="E18" s="4"/>
      <c r="F18" s="18" t="s">
        <v>32</v>
      </c>
      <c r="G18" s="19" t="s">
        <v>77</v>
      </c>
      <c r="H18" s="20" t="s">
        <v>78</v>
      </c>
      <c r="I18" s="5" t="s">
        <v>29</v>
      </c>
      <c r="J18" s="4"/>
      <c r="K18" s="4"/>
      <c r="L18" s="4" t="s">
        <v>139</v>
      </c>
      <c r="M18" s="4" t="s">
        <v>122</v>
      </c>
      <c r="N18" s="14">
        <v>22504324</v>
      </c>
      <c r="O18" s="14">
        <v>22504324</v>
      </c>
      <c r="P18" s="36">
        <v>0</v>
      </c>
      <c r="Q18" s="9">
        <v>45826</v>
      </c>
      <c r="R18" s="9">
        <v>45828</v>
      </c>
      <c r="S18" s="9">
        <v>45833</v>
      </c>
      <c r="T18" s="14">
        <v>2</v>
      </c>
      <c r="U18" s="14">
        <v>220</v>
      </c>
      <c r="V18" s="14">
        <v>222</v>
      </c>
      <c r="W18" s="27">
        <v>499.6</v>
      </c>
      <c r="X18" s="4">
        <v>36049</v>
      </c>
      <c r="Y18" s="40" t="s">
        <v>33</v>
      </c>
      <c r="Z18" s="42">
        <v>45831</v>
      </c>
      <c r="AA18" s="15" t="s">
        <v>83</v>
      </c>
      <c r="AB18" s="45" t="s">
        <v>80</v>
      </c>
      <c r="AC18" s="15" t="s">
        <v>111</v>
      </c>
      <c r="AD18" s="4"/>
      <c r="AE18" s="14">
        <v>381.54</v>
      </c>
    </row>
    <row r="19" spans="1:31" x14ac:dyDescent="0.3">
      <c r="A19" s="4">
        <v>18</v>
      </c>
      <c r="B19" s="15" t="s">
        <v>52</v>
      </c>
      <c r="C19" s="21" t="s">
        <v>73</v>
      </c>
      <c r="D19" s="21"/>
      <c r="E19" s="4"/>
      <c r="F19" s="21" t="s">
        <v>32</v>
      </c>
      <c r="G19" s="21" t="s">
        <v>30</v>
      </c>
      <c r="H19" s="30" t="s">
        <v>34</v>
      </c>
      <c r="I19" s="5" t="s">
        <v>29</v>
      </c>
      <c r="J19" s="4"/>
      <c r="K19" s="4"/>
      <c r="L19" s="4" t="s">
        <v>116</v>
      </c>
      <c r="M19" s="4" t="s">
        <v>126</v>
      </c>
      <c r="N19" s="33">
        <v>6100800</v>
      </c>
      <c r="O19" s="34">
        <v>5000400</v>
      </c>
      <c r="P19" s="31">
        <v>1100400</v>
      </c>
      <c r="Q19" s="17">
        <v>45826</v>
      </c>
      <c r="R19" s="17">
        <v>45828</v>
      </c>
      <c r="S19" s="25">
        <v>45833</v>
      </c>
      <c r="T19" s="26">
        <v>10</v>
      </c>
      <c r="U19" s="26">
        <v>86</v>
      </c>
      <c r="V19" s="26">
        <v>96</v>
      </c>
      <c r="W19" s="27">
        <v>58.567680000000003</v>
      </c>
      <c r="X19" s="4">
        <v>2401</v>
      </c>
      <c r="Y19" s="40" t="s">
        <v>141</v>
      </c>
      <c r="Z19" s="42">
        <v>45831</v>
      </c>
      <c r="AA19" s="21" t="s">
        <v>93</v>
      </c>
      <c r="AB19" s="46" t="s">
        <v>80</v>
      </c>
      <c r="AC19" s="28" t="s">
        <v>112</v>
      </c>
      <c r="AD19" s="4"/>
      <c r="AE19" s="14">
        <v>58.323999999999998</v>
      </c>
    </row>
    <row r="20" spans="1:31" x14ac:dyDescent="0.3">
      <c r="A20" s="4">
        <v>19</v>
      </c>
      <c r="B20" s="15" t="s">
        <v>55</v>
      </c>
      <c r="C20" s="21" t="s">
        <v>76</v>
      </c>
      <c r="D20" s="21"/>
      <c r="E20" s="4"/>
      <c r="F20" s="21" t="s">
        <v>32</v>
      </c>
      <c r="G20" s="21" t="s">
        <v>30</v>
      </c>
      <c r="H20" s="30" t="s">
        <v>34</v>
      </c>
      <c r="I20" s="5" t="s">
        <v>29</v>
      </c>
      <c r="J20" s="4"/>
      <c r="K20" s="4"/>
      <c r="L20" s="4" t="s">
        <v>115</v>
      </c>
      <c r="M20" s="4" t="s">
        <v>120</v>
      </c>
      <c r="N20" s="33">
        <v>3750400</v>
      </c>
      <c r="O20" s="34">
        <v>3750400</v>
      </c>
      <c r="P20" s="24">
        <v>0</v>
      </c>
      <c r="Q20" s="17">
        <v>45828</v>
      </c>
      <c r="R20" s="17">
        <v>45832</v>
      </c>
      <c r="S20" s="25">
        <v>45835</v>
      </c>
      <c r="T20" s="26">
        <v>10</v>
      </c>
      <c r="U20" s="26">
        <v>62</v>
      </c>
      <c r="V20" s="26">
        <v>72</v>
      </c>
      <c r="W20" s="27">
        <v>27.002880000000001</v>
      </c>
      <c r="X20" s="4">
        <v>912</v>
      </c>
      <c r="Y20" s="40" t="s">
        <v>141</v>
      </c>
      <c r="Z20" s="42">
        <v>45833</v>
      </c>
      <c r="AA20" s="21" t="s">
        <v>93</v>
      </c>
      <c r="AB20" s="46" t="s">
        <v>80</v>
      </c>
      <c r="AC20" s="28" t="s">
        <v>114</v>
      </c>
      <c r="AD20" s="4"/>
      <c r="AE20" s="14">
        <v>33.629000000000005</v>
      </c>
    </row>
    <row r="21" spans="1:31" x14ac:dyDescent="0.3">
      <c r="A21" s="4">
        <v>20</v>
      </c>
      <c r="B21" s="15" t="s">
        <v>53</v>
      </c>
      <c r="C21" s="21" t="s">
        <v>74</v>
      </c>
      <c r="D21" s="21"/>
      <c r="E21" s="4"/>
      <c r="F21" s="21" t="s">
        <v>32</v>
      </c>
      <c r="G21" s="21" t="s">
        <v>30</v>
      </c>
      <c r="H21" s="30" t="s">
        <v>34</v>
      </c>
      <c r="I21" s="5" t="s">
        <v>29</v>
      </c>
      <c r="J21" s="4"/>
      <c r="K21" s="4"/>
      <c r="L21" s="4" t="s">
        <v>116</v>
      </c>
      <c r="M21" s="4" t="s">
        <v>128</v>
      </c>
      <c r="N21" s="33">
        <v>5805000</v>
      </c>
      <c r="O21" s="34">
        <v>5805000</v>
      </c>
      <c r="P21" s="24">
        <v>0</v>
      </c>
      <c r="Q21" s="17">
        <v>45828</v>
      </c>
      <c r="R21" s="17">
        <v>45832</v>
      </c>
      <c r="S21" s="25">
        <v>45835</v>
      </c>
      <c r="T21" s="26">
        <v>10</v>
      </c>
      <c r="U21" s="26">
        <v>37</v>
      </c>
      <c r="V21" s="26">
        <v>47</v>
      </c>
      <c r="W21" s="27">
        <v>27.2835</v>
      </c>
      <c r="X21" s="4">
        <v>957</v>
      </c>
      <c r="Y21" s="40" t="s">
        <v>141</v>
      </c>
      <c r="Z21" s="42">
        <v>45833</v>
      </c>
      <c r="AA21" s="15" t="s">
        <v>95</v>
      </c>
      <c r="AB21" s="46" t="s">
        <v>82</v>
      </c>
      <c r="AC21" s="28" t="s">
        <v>110</v>
      </c>
      <c r="AD21" s="4"/>
      <c r="AE21" s="14">
        <v>27.3</v>
      </c>
    </row>
    <row r="22" spans="1:31" x14ac:dyDescent="0.3">
      <c r="A22" s="4">
        <v>21</v>
      </c>
      <c r="B22" s="15" t="s">
        <v>54</v>
      </c>
      <c r="C22" s="21" t="s">
        <v>75</v>
      </c>
      <c r="D22" s="21"/>
      <c r="E22" s="4"/>
      <c r="F22" s="21" t="s">
        <v>32</v>
      </c>
      <c r="G22" s="21" t="s">
        <v>30</v>
      </c>
      <c r="H22" s="30" t="s">
        <v>34</v>
      </c>
      <c r="I22" s="5" t="s">
        <v>29</v>
      </c>
      <c r="J22" s="4"/>
      <c r="K22" s="4"/>
      <c r="L22" s="4" t="s">
        <v>116</v>
      </c>
      <c r="M22" s="4" t="s">
        <v>129</v>
      </c>
      <c r="N22" s="33">
        <v>12300000</v>
      </c>
      <c r="O22" s="34">
        <v>12300000</v>
      </c>
      <c r="P22" s="24">
        <v>0</v>
      </c>
      <c r="Q22" s="17">
        <v>45828</v>
      </c>
      <c r="R22" s="17">
        <v>45832</v>
      </c>
      <c r="S22" s="25">
        <v>45835</v>
      </c>
      <c r="T22" s="26">
        <v>5</v>
      </c>
      <c r="U22" s="26">
        <v>133</v>
      </c>
      <c r="V22" s="26">
        <v>138</v>
      </c>
      <c r="W22" s="27">
        <v>169.74</v>
      </c>
      <c r="X22" s="4">
        <v>5006</v>
      </c>
      <c r="Y22" s="40" t="s">
        <v>141</v>
      </c>
      <c r="Z22" s="42">
        <v>45833</v>
      </c>
      <c r="AA22" s="21" t="s">
        <v>93</v>
      </c>
      <c r="AB22" s="46" t="s">
        <v>80</v>
      </c>
      <c r="AC22" s="28" t="s">
        <v>113</v>
      </c>
      <c r="AD22" s="4"/>
      <c r="AE22" s="14">
        <v>209.50500000000002</v>
      </c>
    </row>
    <row r="23" spans="1:31" x14ac:dyDescent="0.3">
      <c r="A23" s="11">
        <v>22</v>
      </c>
      <c r="B23" s="15" t="s">
        <v>145</v>
      </c>
      <c r="C23" s="12" t="s">
        <v>153</v>
      </c>
      <c r="D23" s="4" t="s">
        <v>162</v>
      </c>
      <c r="E23" s="2"/>
      <c r="F23" s="21" t="s">
        <v>32</v>
      </c>
      <c r="G23" s="15" t="s">
        <v>171</v>
      </c>
      <c r="H23" s="12" t="s">
        <v>172</v>
      </c>
      <c r="I23" s="5" t="s">
        <v>29</v>
      </c>
      <c r="J23" s="1"/>
      <c r="K23" s="2"/>
      <c r="L23" s="12" t="s">
        <v>115</v>
      </c>
      <c r="M23" s="2"/>
      <c r="N23" s="14">
        <v>20226100</v>
      </c>
      <c r="O23" s="14">
        <v>20226100</v>
      </c>
      <c r="P23" s="13">
        <v>0</v>
      </c>
      <c r="Q23" s="6">
        <v>45792</v>
      </c>
      <c r="R23" s="6">
        <v>45805</v>
      </c>
      <c r="S23" s="17">
        <v>45811</v>
      </c>
      <c r="T23" s="13">
        <v>2</v>
      </c>
      <c r="U23" s="13">
        <v>38</v>
      </c>
      <c r="V23" s="14">
        <v>40</v>
      </c>
      <c r="W23" s="38">
        <v>80.904399999999995</v>
      </c>
      <c r="X23" s="1"/>
      <c r="Y23" s="41"/>
      <c r="Z23" s="43">
        <v>45806</v>
      </c>
      <c r="AA23" s="20" t="s">
        <v>184</v>
      </c>
      <c r="AB23" s="48" t="s">
        <v>85</v>
      </c>
      <c r="AC23" s="21" t="s">
        <v>173</v>
      </c>
      <c r="AD23" s="2"/>
      <c r="AE23" s="11">
        <v>9.5</v>
      </c>
    </row>
    <row r="24" spans="1:31" x14ac:dyDescent="0.3">
      <c r="A24" s="4">
        <f>A23+1</f>
        <v>23</v>
      </c>
      <c r="B24" s="32" t="s">
        <v>146</v>
      </c>
      <c r="C24" s="4" t="s">
        <v>154</v>
      </c>
      <c r="D24" s="15" t="s">
        <v>163</v>
      </c>
      <c r="E24" s="4"/>
      <c r="F24" s="21" t="s">
        <v>32</v>
      </c>
      <c r="G24" s="15" t="s">
        <v>77</v>
      </c>
      <c r="H24" s="12" t="s">
        <v>172</v>
      </c>
      <c r="I24" s="5" t="s">
        <v>29</v>
      </c>
      <c r="J24" s="4"/>
      <c r="K24" s="4"/>
      <c r="L24" s="4" t="s">
        <v>179</v>
      </c>
      <c r="M24" s="4" t="s">
        <v>187</v>
      </c>
      <c r="N24" s="14">
        <v>15079504</v>
      </c>
      <c r="O24" s="14">
        <v>15079504</v>
      </c>
      <c r="P24" s="13">
        <v>0</v>
      </c>
      <c r="Q24" s="6">
        <v>45790</v>
      </c>
      <c r="R24" s="6">
        <v>45803</v>
      </c>
      <c r="S24" s="17">
        <v>45814</v>
      </c>
      <c r="T24" s="14">
        <v>5</v>
      </c>
      <c r="U24" s="14">
        <v>22</v>
      </c>
      <c r="V24" s="14">
        <v>27</v>
      </c>
      <c r="W24" s="38">
        <v>40.714660799999997</v>
      </c>
      <c r="X24" s="4"/>
      <c r="Y24" s="15"/>
      <c r="Z24" s="43">
        <v>45806</v>
      </c>
      <c r="AA24" s="20" t="s">
        <v>185</v>
      </c>
      <c r="AB24" s="48" t="s">
        <v>85</v>
      </c>
      <c r="AC24" s="15" t="s">
        <v>174</v>
      </c>
      <c r="AD24" s="4"/>
      <c r="AE24" s="14">
        <v>9.9749999999999996</v>
      </c>
    </row>
    <row r="25" spans="1:31" x14ac:dyDescent="0.3">
      <c r="A25" s="4">
        <f t="shared" ref="A25:A35" si="0">A24+1</f>
        <v>24</v>
      </c>
      <c r="B25" s="21" t="s">
        <v>147</v>
      </c>
      <c r="C25" s="4" t="s">
        <v>155</v>
      </c>
      <c r="D25" s="15" t="s">
        <v>164</v>
      </c>
      <c r="E25" s="4"/>
      <c r="F25" s="21" t="s">
        <v>32</v>
      </c>
      <c r="G25" s="15" t="s">
        <v>77</v>
      </c>
      <c r="H25" s="12" t="s">
        <v>172</v>
      </c>
      <c r="I25" s="5" t="s">
        <v>29</v>
      </c>
      <c r="J25" s="4"/>
      <c r="K25" s="4"/>
      <c r="L25" s="4" t="s">
        <v>118</v>
      </c>
      <c r="M25" s="4"/>
      <c r="N25" s="14">
        <v>154441240</v>
      </c>
      <c r="O25" s="14">
        <v>154441240</v>
      </c>
      <c r="P25" s="13">
        <v>0</v>
      </c>
      <c r="Q25" s="6">
        <v>45799</v>
      </c>
      <c r="R25" s="6">
        <v>45814</v>
      </c>
      <c r="S25" s="17">
        <v>45819</v>
      </c>
      <c r="T25" s="14">
        <v>2</v>
      </c>
      <c r="U25" s="14">
        <v>192</v>
      </c>
      <c r="V25" s="14">
        <v>194</v>
      </c>
      <c r="W25" s="38">
        <v>2996.1600560000002</v>
      </c>
      <c r="X25" s="4"/>
      <c r="Y25" s="15"/>
      <c r="Z25" s="42">
        <v>45817</v>
      </c>
      <c r="AA25" s="20" t="s">
        <v>93</v>
      </c>
      <c r="AB25" s="49" t="s">
        <v>80</v>
      </c>
      <c r="AC25" s="15" t="s">
        <v>175</v>
      </c>
      <c r="AD25" s="4"/>
      <c r="AE25" s="14">
        <v>84</v>
      </c>
    </row>
    <row r="26" spans="1:31" x14ac:dyDescent="0.3">
      <c r="A26" s="4">
        <f t="shared" si="0"/>
        <v>25</v>
      </c>
      <c r="B26" s="4" t="s">
        <v>148</v>
      </c>
      <c r="C26" s="4" t="s">
        <v>156</v>
      </c>
      <c r="D26" s="15" t="s">
        <v>165</v>
      </c>
      <c r="E26" s="4"/>
      <c r="F26" s="21" t="s">
        <v>32</v>
      </c>
      <c r="G26" s="15" t="s">
        <v>30</v>
      </c>
      <c r="H26" s="12" t="s">
        <v>172</v>
      </c>
      <c r="I26" s="5" t="s">
        <v>29</v>
      </c>
      <c r="J26" s="4"/>
      <c r="K26" s="4"/>
      <c r="L26" s="4" t="s">
        <v>180</v>
      </c>
      <c r="M26" s="4"/>
      <c r="N26" s="14">
        <v>14980800</v>
      </c>
      <c r="O26" s="14">
        <v>14980800</v>
      </c>
      <c r="P26" s="13">
        <v>0</v>
      </c>
      <c r="Q26" s="6">
        <v>45798</v>
      </c>
      <c r="R26" s="6">
        <v>45812</v>
      </c>
      <c r="S26" s="17">
        <v>45821</v>
      </c>
      <c r="T26" s="14">
        <v>10</v>
      </c>
      <c r="U26" s="14">
        <v>23</v>
      </c>
      <c r="V26" s="14">
        <v>33</v>
      </c>
      <c r="W26" s="38">
        <v>49.44</v>
      </c>
      <c r="X26" s="4"/>
      <c r="Y26" s="15"/>
      <c r="Z26" s="17">
        <v>45849</v>
      </c>
      <c r="AA26" s="20" t="s">
        <v>186</v>
      </c>
      <c r="AB26" s="49" t="s">
        <v>80</v>
      </c>
      <c r="AC26" s="15" t="s">
        <v>176</v>
      </c>
      <c r="AD26" s="4"/>
      <c r="AE26" s="14">
        <v>250</v>
      </c>
    </row>
    <row r="27" spans="1:31" x14ac:dyDescent="0.3">
      <c r="A27" s="4">
        <f t="shared" si="0"/>
        <v>26</v>
      </c>
      <c r="B27" s="15" t="s">
        <v>149</v>
      </c>
      <c r="C27" s="4" t="s">
        <v>157</v>
      </c>
      <c r="D27" s="15" t="s">
        <v>166</v>
      </c>
      <c r="E27" s="4"/>
      <c r="F27" s="21" t="s">
        <v>32</v>
      </c>
      <c r="G27" s="15" t="s">
        <v>77</v>
      </c>
      <c r="H27" s="12" t="s">
        <v>172</v>
      </c>
      <c r="I27" s="5" t="s">
        <v>29</v>
      </c>
      <c r="J27" s="4"/>
      <c r="K27" s="4"/>
      <c r="L27" s="4" t="s">
        <v>115</v>
      </c>
      <c r="M27" s="4" t="s">
        <v>188</v>
      </c>
      <c r="N27" s="14">
        <v>308517476</v>
      </c>
      <c r="O27" s="14">
        <v>308517476</v>
      </c>
      <c r="P27" s="13">
        <v>0</v>
      </c>
      <c r="Q27" s="6">
        <v>45792</v>
      </c>
      <c r="R27" s="6">
        <v>45807</v>
      </c>
      <c r="S27" s="17">
        <v>45824</v>
      </c>
      <c r="T27" s="14">
        <v>1</v>
      </c>
      <c r="U27" s="14">
        <v>31</v>
      </c>
      <c r="V27" s="14">
        <v>32</v>
      </c>
      <c r="W27" s="38">
        <v>987.25592319999998</v>
      </c>
      <c r="X27" s="4"/>
      <c r="Y27" s="15"/>
      <c r="Z27" s="42">
        <v>45813</v>
      </c>
      <c r="AA27" s="20" t="s">
        <v>93</v>
      </c>
      <c r="AB27" s="49" t="s">
        <v>80</v>
      </c>
      <c r="AC27" s="15" t="s">
        <v>109</v>
      </c>
      <c r="AD27" s="4"/>
      <c r="AE27" s="14">
        <v>21980.6</v>
      </c>
    </row>
    <row r="28" spans="1:31" x14ac:dyDescent="0.3">
      <c r="A28" s="4">
        <f t="shared" si="0"/>
        <v>27</v>
      </c>
      <c r="B28" s="15" t="s">
        <v>150</v>
      </c>
      <c r="C28" s="4" t="s">
        <v>158</v>
      </c>
      <c r="D28" s="15" t="s">
        <v>167</v>
      </c>
      <c r="E28" s="4"/>
      <c r="F28" s="21" t="s">
        <v>32</v>
      </c>
      <c r="G28" s="15" t="s">
        <v>77</v>
      </c>
      <c r="H28" s="12" t="s">
        <v>172</v>
      </c>
      <c r="I28" s="5" t="s">
        <v>29</v>
      </c>
      <c r="J28" s="4"/>
      <c r="K28" s="4"/>
      <c r="L28" s="20" t="s">
        <v>181</v>
      </c>
      <c r="M28" s="4"/>
      <c r="N28" s="14">
        <v>58153156</v>
      </c>
      <c r="O28" s="14">
        <v>58153156</v>
      </c>
      <c r="P28" s="13">
        <v>0</v>
      </c>
      <c r="Q28" s="6">
        <v>45810</v>
      </c>
      <c r="R28" s="6">
        <v>45825</v>
      </c>
      <c r="S28" s="17">
        <v>45828</v>
      </c>
      <c r="T28" s="14">
        <v>10</v>
      </c>
      <c r="U28" s="14">
        <v>247</v>
      </c>
      <c r="V28" s="14">
        <v>257</v>
      </c>
      <c r="W28" s="38">
        <v>1494.5361092000001</v>
      </c>
      <c r="X28" s="4"/>
      <c r="Y28" s="15"/>
      <c r="Z28" s="42">
        <v>45826</v>
      </c>
      <c r="AA28" s="20" t="s">
        <v>93</v>
      </c>
      <c r="AB28" s="49" t="s">
        <v>80</v>
      </c>
      <c r="AC28" s="15" t="s">
        <v>177</v>
      </c>
      <c r="AD28" s="4"/>
      <c r="AE28" s="14">
        <v>100</v>
      </c>
    </row>
    <row r="29" spans="1:31" x14ac:dyDescent="0.3">
      <c r="A29" s="4">
        <f t="shared" si="0"/>
        <v>28</v>
      </c>
      <c r="B29" s="15" t="s">
        <v>151</v>
      </c>
      <c r="C29" s="4" t="s">
        <v>159</v>
      </c>
      <c r="D29" s="15" t="s">
        <v>168</v>
      </c>
      <c r="E29" s="4"/>
      <c r="F29" s="21" t="s">
        <v>32</v>
      </c>
      <c r="G29" s="15" t="s">
        <v>77</v>
      </c>
      <c r="H29" s="12" t="s">
        <v>172</v>
      </c>
      <c r="I29" s="5" t="s">
        <v>29</v>
      </c>
      <c r="J29" s="4"/>
      <c r="K29" s="4"/>
      <c r="L29" s="20" t="s">
        <v>182</v>
      </c>
      <c r="M29" s="4"/>
      <c r="N29" s="14">
        <v>71447440</v>
      </c>
      <c r="O29" s="14">
        <v>71447440</v>
      </c>
      <c r="P29" s="13">
        <v>0</v>
      </c>
      <c r="Q29" s="6">
        <v>45783</v>
      </c>
      <c r="R29" s="6">
        <v>45810</v>
      </c>
      <c r="S29" s="17">
        <v>45828</v>
      </c>
      <c r="T29" s="14">
        <v>1</v>
      </c>
      <c r="U29" s="14">
        <v>0</v>
      </c>
      <c r="V29" s="14">
        <v>1</v>
      </c>
      <c r="W29" s="38">
        <v>7.1447440000000002</v>
      </c>
      <c r="X29" s="4"/>
      <c r="Y29" s="15"/>
      <c r="Z29" s="42">
        <v>45822</v>
      </c>
      <c r="AA29" s="20" t="s">
        <v>84</v>
      </c>
      <c r="AB29" s="49" t="s">
        <v>85</v>
      </c>
      <c r="AC29" s="15" t="s">
        <v>178</v>
      </c>
      <c r="AD29" s="4"/>
      <c r="AE29" s="14">
        <v>750</v>
      </c>
    </row>
    <row r="30" spans="1:31" x14ac:dyDescent="0.3">
      <c r="A30" s="4">
        <f t="shared" si="0"/>
        <v>29</v>
      </c>
      <c r="B30" s="15" t="s">
        <v>151</v>
      </c>
      <c r="C30" s="4" t="s">
        <v>160</v>
      </c>
      <c r="D30" s="4" t="s">
        <v>169</v>
      </c>
      <c r="E30" s="4"/>
      <c r="F30" s="21" t="s">
        <v>32</v>
      </c>
      <c r="G30" s="15" t="s">
        <v>171</v>
      </c>
      <c r="H30" s="12" t="s">
        <v>172</v>
      </c>
      <c r="I30" s="5" t="s">
        <v>29</v>
      </c>
      <c r="J30" s="4"/>
      <c r="K30" s="4"/>
      <c r="L30" s="20" t="s">
        <v>182</v>
      </c>
      <c r="M30" s="4"/>
      <c r="N30" s="14">
        <v>422168122</v>
      </c>
      <c r="O30" s="14">
        <v>422168122</v>
      </c>
      <c r="P30" s="13">
        <v>0</v>
      </c>
      <c r="Q30" s="6">
        <v>45783</v>
      </c>
      <c r="R30" s="6">
        <v>45810</v>
      </c>
      <c r="S30" s="17">
        <v>45828</v>
      </c>
      <c r="T30" s="14">
        <v>1</v>
      </c>
      <c r="U30" s="14">
        <v>0</v>
      </c>
      <c r="V30" s="14">
        <v>1</v>
      </c>
      <c r="W30" s="38">
        <v>42.22</v>
      </c>
      <c r="X30" s="4"/>
      <c r="Y30" s="15"/>
      <c r="Z30" s="42">
        <v>45822</v>
      </c>
      <c r="AA30" s="20" t="s">
        <v>84</v>
      </c>
      <c r="AB30" s="49" t="s">
        <v>85</v>
      </c>
      <c r="AC30" s="15" t="s">
        <v>178</v>
      </c>
      <c r="AD30" s="4"/>
      <c r="AE30" s="14">
        <v>750</v>
      </c>
    </row>
    <row r="31" spans="1:31" x14ac:dyDescent="0.3">
      <c r="A31" s="4">
        <f t="shared" si="0"/>
        <v>30</v>
      </c>
      <c r="B31" s="15" t="s">
        <v>152</v>
      </c>
      <c r="C31" s="4" t="s">
        <v>161</v>
      </c>
      <c r="D31" s="15" t="s">
        <v>170</v>
      </c>
      <c r="E31" s="4"/>
      <c r="F31" s="21" t="s">
        <v>32</v>
      </c>
      <c r="G31" s="15" t="s">
        <v>77</v>
      </c>
      <c r="H31" s="12" t="s">
        <v>172</v>
      </c>
      <c r="I31" s="5" t="s">
        <v>29</v>
      </c>
      <c r="J31" s="4"/>
      <c r="K31" s="4"/>
      <c r="L31" s="20" t="s">
        <v>183</v>
      </c>
      <c r="M31" s="4"/>
      <c r="N31" s="14">
        <v>23501363</v>
      </c>
      <c r="O31" s="14">
        <v>23501363</v>
      </c>
      <c r="P31" s="13">
        <v>0</v>
      </c>
      <c r="Q31" s="6">
        <v>45821</v>
      </c>
      <c r="R31" s="6">
        <v>45831</v>
      </c>
      <c r="S31" s="17">
        <v>45834</v>
      </c>
      <c r="T31" s="14">
        <v>10</v>
      </c>
      <c r="U31" s="14">
        <v>152</v>
      </c>
      <c r="V31" s="14">
        <v>162</v>
      </c>
      <c r="W31" s="38">
        <v>380.72199999999998</v>
      </c>
      <c r="X31" s="4"/>
      <c r="Y31" s="15"/>
      <c r="Z31" s="42">
        <v>45832</v>
      </c>
      <c r="AA31" s="20" t="s">
        <v>93</v>
      </c>
      <c r="AB31" s="49" t="s">
        <v>80</v>
      </c>
      <c r="AC31" s="15" t="s">
        <v>175</v>
      </c>
      <c r="AD31" s="4"/>
      <c r="AE31" s="14">
        <v>120.51</v>
      </c>
    </row>
    <row r="32" spans="1:31" x14ac:dyDescent="0.3">
      <c r="A32" s="4">
        <f t="shared" si="0"/>
        <v>31</v>
      </c>
      <c r="B32" s="4" t="s">
        <v>189</v>
      </c>
      <c r="C32" s="4" t="s">
        <v>193</v>
      </c>
      <c r="D32" s="4" t="s">
        <v>197</v>
      </c>
      <c r="E32" s="4"/>
      <c r="F32" s="21" t="s">
        <v>32</v>
      </c>
      <c r="G32" s="4" t="s">
        <v>171</v>
      </c>
      <c r="H32" s="4" t="s">
        <v>201</v>
      </c>
      <c r="I32" s="5" t="s">
        <v>29</v>
      </c>
      <c r="J32" s="9">
        <v>45712</v>
      </c>
      <c r="K32" s="8">
        <v>45813</v>
      </c>
      <c r="L32" s="4"/>
      <c r="M32" s="4" t="s">
        <v>202</v>
      </c>
      <c r="N32" s="14">
        <v>121466562</v>
      </c>
      <c r="O32" s="14">
        <v>121466562</v>
      </c>
      <c r="P32" s="14">
        <v>0</v>
      </c>
      <c r="Q32" s="4"/>
      <c r="R32" s="4"/>
      <c r="S32" s="6">
        <v>45821</v>
      </c>
      <c r="T32" s="14">
        <v>10</v>
      </c>
      <c r="U32" s="14">
        <v>155.13999999999999</v>
      </c>
      <c r="V32" s="14">
        <v>165.14</v>
      </c>
      <c r="W32" s="14">
        <v>2005.8988048679996</v>
      </c>
      <c r="X32" s="4">
        <v>30</v>
      </c>
      <c r="Y32" s="10" t="s">
        <v>203</v>
      </c>
      <c r="Z32" s="44">
        <v>45819</v>
      </c>
      <c r="AA32" s="4" t="s">
        <v>90</v>
      </c>
      <c r="AB32" s="49" t="s">
        <v>82</v>
      </c>
      <c r="AC32" s="4" t="s">
        <v>204</v>
      </c>
      <c r="AD32" s="4"/>
      <c r="AE32" s="14">
        <v>148.69999999999999</v>
      </c>
    </row>
    <row r="33" spans="1:31" x14ac:dyDescent="0.3">
      <c r="A33" s="4">
        <f t="shared" si="0"/>
        <v>32</v>
      </c>
      <c r="B33" s="4" t="s">
        <v>190</v>
      </c>
      <c r="C33" s="4" t="s">
        <v>194</v>
      </c>
      <c r="D33" s="4" t="s">
        <v>198</v>
      </c>
      <c r="E33" s="4"/>
      <c r="F33" s="21" t="s">
        <v>32</v>
      </c>
      <c r="G33" s="4" t="s">
        <v>171</v>
      </c>
      <c r="H33" s="4" t="s">
        <v>201</v>
      </c>
      <c r="I33" s="5" t="s">
        <v>29</v>
      </c>
      <c r="J33" s="9">
        <v>45554</v>
      </c>
      <c r="K33" s="8">
        <v>45817</v>
      </c>
      <c r="L33" s="4"/>
      <c r="M33" s="10" t="s">
        <v>205</v>
      </c>
      <c r="N33" s="14">
        <v>136518770</v>
      </c>
      <c r="O33" s="14">
        <v>136518770</v>
      </c>
      <c r="P33" s="14">
        <v>0</v>
      </c>
      <c r="Q33" s="4"/>
      <c r="R33" s="4"/>
      <c r="S33" s="8">
        <v>45824</v>
      </c>
      <c r="T33" s="14">
        <v>1</v>
      </c>
      <c r="U33" s="14">
        <v>145.5</v>
      </c>
      <c r="V33" s="14">
        <v>146.5</v>
      </c>
      <c r="W33" s="14">
        <v>1999.99</v>
      </c>
      <c r="X33" s="4">
        <v>58</v>
      </c>
      <c r="Y33" s="10" t="s">
        <v>206</v>
      </c>
      <c r="Z33" s="44">
        <v>45820</v>
      </c>
      <c r="AA33" s="4" t="s">
        <v>207</v>
      </c>
      <c r="AB33" s="20" t="s">
        <v>93</v>
      </c>
      <c r="AC33" s="10" t="s">
        <v>175</v>
      </c>
      <c r="AD33" s="4"/>
      <c r="AE33" s="14">
        <v>511.12</v>
      </c>
    </row>
    <row r="34" spans="1:31" ht="31.2" x14ac:dyDescent="0.3">
      <c r="A34" s="4">
        <f t="shared" si="0"/>
        <v>33</v>
      </c>
      <c r="B34" s="4" t="s">
        <v>191</v>
      </c>
      <c r="C34" s="4" t="s">
        <v>195</v>
      </c>
      <c r="D34" s="4" t="s">
        <v>199</v>
      </c>
      <c r="E34" s="4"/>
      <c r="F34" s="21" t="s">
        <v>32</v>
      </c>
      <c r="G34" s="4" t="s">
        <v>171</v>
      </c>
      <c r="H34" s="4" t="s">
        <v>201</v>
      </c>
      <c r="I34" s="5" t="s">
        <v>29</v>
      </c>
      <c r="J34" s="9">
        <v>45812</v>
      </c>
      <c r="K34" s="8">
        <v>45824</v>
      </c>
      <c r="L34" s="4"/>
      <c r="M34" s="10" t="s">
        <v>208</v>
      </c>
      <c r="N34" s="14">
        <v>136363635</v>
      </c>
      <c r="O34" s="14">
        <v>136363635</v>
      </c>
      <c r="P34" s="14">
        <v>0</v>
      </c>
      <c r="Q34" s="4"/>
      <c r="R34" s="4"/>
      <c r="S34" s="8">
        <v>45832</v>
      </c>
      <c r="T34" s="14">
        <v>5</v>
      </c>
      <c r="U34" s="14">
        <v>325</v>
      </c>
      <c r="V34" s="14">
        <v>330</v>
      </c>
      <c r="W34" s="14">
        <v>4499.9999550000002</v>
      </c>
      <c r="X34" s="4">
        <v>97</v>
      </c>
      <c r="Y34" s="10" t="s">
        <v>209</v>
      </c>
      <c r="Z34" s="44">
        <v>45827</v>
      </c>
      <c r="AA34" s="4" t="s">
        <v>210</v>
      </c>
      <c r="AB34" s="20" t="s">
        <v>211</v>
      </c>
      <c r="AC34" s="10" t="s">
        <v>112</v>
      </c>
      <c r="AD34" s="4"/>
      <c r="AE34" s="14">
        <v>700</v>
      </c>
    </row>
    <row r="35" spans="1:31" ht="31.2" x14ac:dyDescent="0.3">
      <c r="A35" s="4">
        <f>A34+1</f>
        <v>34</v>
      </c>
      <c r="B35" s="4" t="s">
        <v>192</v>
      </c>
      <c r="C35" s="4" t="s">
        <v>196</v>
      </c>
      <c r="D35" s="4" t="s">
        <v>200</v>
      </c>
      <c r="E35" s="4"/>
      <c r="F35" s="21" t="s">
        <v>32</v>
      </c>
      <c r="G35" s="4" t="s">
        <v>171</v>
      </c>
      <c r="H35" s="4" t="s">
        <v>201</v>
      </c>
      <c r="I35" s="5" t="s">
        <v>29</v>
      </c>
      <c r="J35" s="6">
        <v>45702</v>
      </c>
      <c r="K35" s="6">
        <v>45827</v>
      </c>
      <c r="L35" s="4"/>
      <c r="M35" s="20" t="s">
        <v>212</v>
      </c>
      <c r="N35" s="14">
        <v>2872788</v>
      </c>
      <c r="O35" s="14">
        <v>2872788</v>
      </c>
      <c r="P35" s="14">
        <v>0</v>
      </c>
      <c r="Q35" s="4"/>
      <c r="R35" s="4"/>
      <c r="S35" s="6">
        <v>45835</v>
      </c>
      <c r="T35" s="14">
        <v>10</v>
      </c>
      <c r="U35" s="14">
        <v>5560</v>
      </c>
      <c r="V35" s="14">
        <v>5570</v>
      </c>
      <c r="W35" s="14">
        <v>1599.9992766</v>
      </c>
      <c r="X35" s="4">
        <v>48</v>
      </c>
      <c r="Y35" s="10" t="s">
        <v>214</v>
      </c>
      <c r="Z35" s="42">
        <v>45832</v>
      </c>
      <c r="AA35" s="4" t="s">
        <v>213</v>
      </c>
      <c r="AB35" s="20" t="s">
        <v>211</v>
      </c>
      <c r="AC35" s="4" t="s">
        <v>109</v>
      </c>
      <c r="AD35" s="4"/>
      <c r="AE35" s="14">
        <v>250.34</v>
      </c>
    </row>
    <row r="36" spans="1:31" x14ac:dyDescent="0.3">
      <c r="A36" s="4">
        <f>A35+1</f>
        <v>35</v>
      </c>
      <c r="B36" s="4" t="s">
        <v>216</v>
      </c>
      <c r="C36" s="4" t="s">
        <v>289</v>
      </c>
      <c r="D36" s="4" t="s">
        <v>339</v>
      </c>
      <c r="E36" s="4"/>
      <c r="F36" s="21" t="s">
        <v>32</v>
      </c>
      <c r="G36" s="4" t="s">
        <v>270</v>
      </c>
      <c r="H36" s="4" t="s">
        <v>215</v>
      </c>
      <c r="I36" s="4" t="s">
        <v>264</v>
      </c>
      <c r="J36" s="9">
        <v>45742</v>
      </c>
      <c r="K36" s="9">
        <v>45712</v>
      </c>
      <c r="L36" s="4"/>
      <c r="M36" s="4"/>
      <c r="N36" s="14">
        <v>848215</v>
      </c>
      <c r="O36" s="14">
        <v>848215</v>
      </c>
      <c r="P36" s="14">
        <v>0</v>
      </c>
      <c r="Q36" s="4"/>
      <c r="R36" s="4"/>
      <c r="S36" s="9">
        <v>45810</v>
      </c>
      <c r="T36" s="14">
        <v>10</v>
      </c>
      <c r="U36" s="14">
        <f>V36-T36</f>
        <v>520</v>
      </c>
      <c r="V36" s="14">
        <v>530</v>
      </c>
      <c r="W36" s="14">
        <v>44.96</v>
      </c>
      <c r="X36" s="4">
        <v>3</v>
      </c>
      <c r="Y36" s="15" t="s">
        <v>267</v>
      </c>
      <c r="Z36" s="17">
        <v>45771</v>
      </c>
      <c r="AA36" s="4"/>
      <c r="AB36" s="4"/>
      <c r="AC36" s="4" t="s">
        <v>112</v>
      </c>
      <c r="AD36" s="4"/>
      <c r="AE36" s="4"/>
    </row>
    <row r="37" spans="1:31" x14ac:dyDescent="0.3">
      <c r="A37" s="4">
        <f t="shared" ref="A37:A95" si="1">A36+1</f>
        <v>36</v>
      </c>
      <c r="B37" s="4" t="s">
        <v>217</v>
      </c>
      <c r="C37" s="4" t="s">
        <v>294</v>
      </c>
      <c r="D37" s="4" t="s">
        <v>340</v>
      </c>
      <c r="E37" s="4"/>
      <c r="F37" s="21" t="s">
        <v>32</v>
      </c>
      <c r="G37" s="4" t="s">
        <v>270</v>
      </c>
      <c r="H37" s="4" t="s">
        <v>215</v>
      </c>
      <c r="I37" s="4" t="s">
        <v>265</v>
      </c>
      <c r="J37" s="9">
        <v>45330</v>
      </c>
      <c r="K37" s="9">
        <v>45300</v>
      </c>
      <c r="L37" s="4"/>
      <c r="M37" s="4"/>
      <c r="N37" s="14">
        <v>4000000</v>
      </c>
      <c r="O37" s="14">
        <v>4000000</v>
      </c>
      <c r="P37" s="14">
        <v>0</v>
      </c>
      <c r="Q37" s="4"/>
      <c r="R37" s="4"/>
      <c r="S37" s="9">
        <v>45810</v>
      </c>
      <c r="T37" s="14">
        <v>1</v>
      </c>
      <c r="U37" s="14">
        <f t="shared" ref="U37:U95" si="2">V37-T37</f>
        <v>34.299999999999997</v>
      </c>
      <c r="V37" s="14">
        <v>35.299999999999997</v>
      </c>
      <c r="W37" s="14">
        <v>14.12</v>
      </c>
      <c r="X37" s="4">
        <v>2</v>
      </c>
      <c r="Y37" s="15" t="s">
        <v>267</v>
      </c>
      <c r="Z37" s="17">
        <v>45766</v>
      </c>
      <c r="AA37" s="4"/>
      <c r="AB37" s="4"/>
      <c r="AC37" s="4" t="s">
        <v>101</v>
      </c>
      <c r="AD37" s="4"/>
      <c r="AE37" s="4"/>
    </row>
    <row r="38" spans="1:31" x14ac:dyDescent="0.3">
      <c r="A38" s="4">
        <f t="shared" si="1"/>
        <v>37</v>
      </c>
      <c r="B38" s="4" t="s">
        <v>218</v>
      </c>
      <c r="C38" s="4" t="s">
        <v>295</v>
      </c>
      <c r="D38" s="4" t="s">
        <v>341</v>
      </c>
      <c r="E38" s="4"/>
      <c r="F38" s="21" t="s">
        <v>32</v>
      </c>
      <c r="G38" s="4" t="s">
        <v>270</v>
      </c>
      <c r="H38" s="4" t="s">
        <v>215</v>
      </c>
      <c r="I38" s="4" t="s">
        <v>265</v>
      </c>
      <c r="J38" s="9">
        <v>45385</v>
      </c>
      <c r="K38" s="9">
        <v>45355</v>
      </c>
      <c r="L38" s="4"/>
      <c r="M38" s="4"/>
      <c r="N38" s="14">
        <v>2500000</v>
      </c>
      <c r="O38" s="14">
        <v>2500000</v>
      </c>
      <c r="P38" s="14">
        <v>0</v>
      </c>
      <c r="Q38" s="4"/>
      <c r="R38" s="4"/>
      <c r="S38" s="9">
        <v>45810</v>
      </c>
      <c r="T38" s="14">
        <v>10</v>
      </c>
      <c r="U38" s="14">
        <f t="shared" si="2"/>
        <v>65</v>
      </c>
      <c r="V38" s="14">
        <v>75</v>
      </c>
      <c r="W38" s="14">
        <v>18.75</v>
      </c>
      <c r="X38" s="4">
        <v>2</v>
      </c>
      <c r="Y38" s="15" t="s">
        <v>267</v>
      </c>
      <c r="Z38" s="17">
        <v>45673</v>
      </c>
      <c r="AA38" s="4"/>
      <c r="AB38" s="4"/>
      <c r="AC38" s="4" t="s">
        <v>271</v>
      </c>
      <c r="AD38" s="4"/>
      <c r="AE38" s="4"/>
    </row>
    <row r="39" spans="1:31" x14ac:dyDescent="0.3">
      <c r="A39" s="4">
        <f t="shared" si="1"/>
        <v>38</v>
      </c>
      <c r="B39" s="4" t="s">
        <v>219</v>
      </c>
      <c r="C39" s="4" t="s">
        <v>296</v>
      </c>
      <c r="D39" s="4" t="s">
        <v>342</v>
      </c>
      <c r="E39" s="4"/>
      <c r="F39" s="21" t="s">
        <v>32</v>
      </c>
      <c r="G39" s="15" t="s">
        <v>30</v>
      </c>
      <c r="H39" s="4" t="s">
        <v>215</v>
      </c>
      <c r="I39" s="4" t="s">
        <v>265</v>
      </c>
      <c r="J39" s="9">
        <v>45194</v>
      </c>
      <c r="K39" s="9">
        <v>45163</v>
      </c>
      <c r="L39" s="4"/>
      <c r="M39" s="4"/>
      <c r="N39" s="14">
        <v>5544280</v>
      </c>
      <c r="O39" s="14">
        <v>5544280</v>
      </c>
      <c r="P39" s="14">
        <v>0</v>
      </c>
      <c r="Q39" s="4"/>
      <c r="R39" s="4"/>
      <c r="S39" s="9">
        <v>45810</v>
      </c>
      <c r="T39" s="14">
        <v>10</v>
      </c>
      <c r="U39" s="14">
        <f t="shared" si="2"/>
        <v>60</v>
      </c>
      <c r="V39" s="14">
        <v>70</v>
      </c>
      <c r="W39" s="14">
        <v>38.809959999999997</v>
      </c>
      <c r="X39" s="4">
        <v>10</v>
      </c>
      <c r="Y39" s="15" t="s">
        <v>267</v>
      </c>
      <c r="Z39" s="17">
        <v>45754</v>
      </c>
      <c r="AA39" s="4"/>
      <c r="AB39" s="4"/>
      <c r="AC39" s="4" t="s">
        <v>174</v>
      </c>
      <c r="AD39" s="4"/>
      <c r="AE39" s="4"/>
    </row>
    <row r="40" spans="1:31" x14ac:dyDescent="0.3">
      <c r="A40" s="4">
        <f t="shared" si="1"/>
        <v>39</v>
      </c>
      <c r="B40" s="4" t="s">
        <v>220</v>
      </c>
      <c r="C40" s="4" t="s">
        <v>297</v>
      </c>
      <c r="D40" s="4" t="s">
        <v>343</v>
      </c>
      <c r="E40" s="4"/>
      <c r="F40" s="21" t="s">
        <v>32</v>
      </c>
      <c r="G40" s="15" t="s">
        <v>30</v>
      </c>
      <c r="H40" s="4" t="s">
        <v>215</v>
      </c>
      <c r="I40" s="4" t="s">
        <v>265</v>
      </c>
      <c r="J40" s="9">
        <v>45147</v>
      </c>
      <c r="K40" s="9">
        <v>45117</v>
      </c>
      <c r="L40" s="4"/>
      <c r="M40" s="4"/>
      <c r="N40" s="14">
        <v>1133200</v>
      </c>
      <c r="O40" s="14">
        <v>1133200</v>
      </c>
      <c r="P40" s="14">
        <v>0</v>
      </c>
      <c r="Q40" s="4"/>
      <c r="R40" s="4"/>
      <c r="S40" s="9">
        <v>45810</v>
      </c>
      <c r="T40" s="14">
        <v>10</v>
      </c>
      <c r="U40" s="14">
        <f t="shared" si="2"/>
        <v>71</v>
      </c>
      <c r="V40" s="14">
        <v>81</v>
      </c>
      <c r="W40" s="14">
        <v>9.1789199999999997</v>
      </c>
      <c r="X40" s="4">
        <v>9</v>
      </c>
      <c r="Y40" s="15" t="s">
        <v>268</v>
      </c>
      <c r="Z40" s="17">
        <v>45581</v>
      </c>
      <c r="AA40" s="4"/>
      <c r="AB40" s="4"/>
      <c r="AC40" s="4" t="s">
        <v>272</v>
      </c>
      <c r="AD40" s="4"/>
      <c r="AE40" s="4"/>
    </row>
    <row r="41" spans="1:31" x14ac:dyDescent="0.3">
      <c r="A41" s="4">
        <f t="shared" si="1"/>
        <v>40</v>
      </c>
      <c r="B41" s="4" t="s">
        <v>221</v>
      </c>
      <c r="C41" s="4" t="s">
        <v>298</v>
      </c>
      <c r="D41" s="4" t="s">
        <v>344</v>
      </c>
      <c r="E41" s="4"/>
      <c r="F41" s="21" t="s">
        <v>32</v>
      </c>
      <c r="G41" s="15" t="s">
        <v>30</v>
      </c>
      <c r="H41" s="4" t="s">
        <v>215</v>
      </c>
      <c r="I41" s="4" t="s">
        <v>265</v>
      </c>
      <c r="J41" s="9">
        <v>45009</v>
      </c>
      <c r="K41" s="9">
        <v>44979</v>
      </c>
      <c r="L41" s="4"/>
      <c r="M41" s="4"/>
      <c r="N41" s="14">
        <v>3700000</v>
      </c>
      <c r="O41" s="14">
        <v>3700000</v>
      </c>
      <c r="P41" s="14">
        <v>0</v>
      </c>
      <c r="Q41" s="4"/>
      <c r="R41" s="4"/>
      <c r="S41" s="9">
        <v>45810</v>
      </c>
      <c r="T41" s="14">
        <v>10</v>
      </c>
      <c r="U41" s="14">
        <f t="shared" si="2"/>
        <v>97</v>
      </c>
      <c r="V41" s="14">
        <v>107</v>
      </c>
      <c r="W41" s="14">
        <v>39.590000000000003</v>
      </c>
      <c r="X41" s="4">
        <v>6</v>
      </c>
      <c r="Y41" s="15" t="s">
        <v>268</v>
      </c>
      <c r="Z41" s="17">
        <v>45568</v>
      </c>
      <c r="AA41" s="4"/>
      <c r="AB41" s="4"/>
      <c r="AC41" s="4" t="s">
        <v>101</v>
      </c>
      <c r="AD41" s="4"/>
      <c r="AE41" s="4"/>
    </row>
    <row r="42" spans="1:31" x14ac:dyDescent="0.3">
      <c r="A42" s="4">
        <f t="shared" si="1"/>
        <v>41</v>
      </c>
      <c r="B42" s="4" t="s">
        <v>222</v>
      </c>
      <c r="C42" s="4" t="s">
        <v>299</v>
      </c>
      <c r="D42" s="4" t="s">
        <v>345</v>
      </c>
      <c r="E42" s="4"/>
      <c r="F42" s="21" t="s">
        <v>32</v>
      </c>
      <c r="G42" s="10" t="s">
        <v>30</v>
      </c>
      <c r="H42" s="4" t="s">
        <v>215</v>
      </c>
      <c r="I42" s="4" t="s">
        <v>264</v>
      </c>
      <c r="J42" s="9">
        <v>45686</v>
      </c>
      <c r="K42" s="9">
        <v>45656</v>
      </c>
      <c r="L42" s="4"/>
      <c r="M42" s="4"/>
      <c r="N42" s="14">
        <v>609200</v>
      </c>
      <c r="O42" s="14">
        <v>609200</v>
      </c>
      <c r="P42" s="14">
        <v>0</v>
      </c>
      <c r="Q42" s="4"/>
      <c r="R42" s="4"/>
      <c r="S42" s="9">
        <v>45812</v>
      </c>
      <c r="T42" s="14">
        <v>10</v>
      </c>
      <c r="U42" s="14">
        <f t="shared" si="2"/>
        <v>302</v>
      </c>
      <c r="V42" s="14">
        <v>312</v>
      </c>
      <c r="W42" s="14">
        <v>19.00704</v>
      </c>
      <c r="X42" s="4">
        <v>29</v>
      </c>
      <c r="Y42" s="15" t="s">
        <v>268</v>
      </c>
      <c r="Z42" s="16">
        <v>45709</v>
      </c>
      <c r="AA42" s="4"/>
      <c r="AB42" s="4"/>
      <c r="AC42" s="15" t="s">
        <v>273</v>
      </c>
      <c r="AD42" s="4"/>
      <c r="AE42" s="4"/>
    </row>
    <row r="43" spans="1:31" x14ac:dyDescent="0.3">
      <c r="A43" s="4">
        <f t="shared" si="1"/>
        <v>42</v>
      </c>
      <c r="B43" s="4" t="s">
        <v>223</v>
      </c>
      <c r="C43" s="4" t="s">
        <v>300</v>
      </c>
      <c r="D43" s="4" t="s">
        <v>346</v>
      </c>
      <c r="E43" s="4"/>
      <c r="F43" s="21" t="s">
        <v>32</v>
      </c>
      <c r="G43" s="4" t="s">
        <v>270</v>
      </c>
      <c r="H43" s="4" t="s">
        <v>215</v>
      </c>
      <c r="I43" s="4" t="s">
        <v>265</v>
      </c>
      <c r="J43" s="9">
        <v>45412</v>
      </c>
      <c r="K43" s="9">
        <v>45379</v>
      </c>
      <c r="L43" s="4"/>
      <c r="M43" s="4"/>
      <c r="N43" s="14">
        <v>98023128</v>
      </c>
      <c r="O43" s="14">
        <v>98023128</v>
      </c>
      <c r="P43" s="14">
        <v>0</v>
      </c>
      <c r="Q43" s="4"/>
      <c r="R43" s="4"/>
      <c r="S43" s="9">
        <v>45812</v>
      </c>
      <c r="T43" s="14">
        <v>2</v>
      </c>
      <c r="U43" s="14">
        <f t="shared" si="2"/>
        <v>109.51</v>
      </c>
      <c r="V43" s="14">
        <v>111.51</v>
      </c>
      <c r="W43" s="14">
        <v>1093.06</v>
      </c>
      <c r="X43" s="4">
        <v>2</v>
      </c>
      <c r="Y43" s="15" t="s">
        <v>268</v>
      </c>
      <c r="Z43" s="17">
        <v>45792</v>
      </c>
      <c r="AA43" s="4"/>
      <c r="AB43" s="4"/>
      <c r="AC43" s="4" t="s">
        <v>177</v>
      </c>
      <c r="AD43" s="4"/>
      <c r="AE43" s="4"/>
    </row>
    <row r="44" spans="1:31" x14ac:dyDescent="0.3">
      <c r="A44" s="4">
        <f t="shared" si="1"/>
        <v>43</v>
      </c>
      <c r="B44" s="4" t="s">
        <v>224</v>
      </c>
      <c r="C44" s="4" t="s">
        <v>301</v>
      </c>
      <c r="D44" s="4" t="s">
        <v>347</v>
      </c>
      <c r="E44" s="4"/>
      <c r="F44" s="21" t="s">
        <v>32</v>
      </c>
      <c r="G44" s="4" t="s">
        <v>270</v>
      </c>
      <c r="H44" s="4" t="s">
        <v>215</v>
      </c>
      <c r="I44" s="4" t="s">
        <v>265</v>
      </c>
      <c r="J44" s="9">
        <v>45575</v>
      </c>
      <c r="K44" s="9">
        <v>45545</v>
      </c>
      <c r="L44" s="4"/>
      <c r="M44" s="4"/>
      <c r="N44" s="14">
        <v>2560000</v>
      </c>
      <c r="O44" s="14">
        <v>2560000</v>
      </c>
      <c r="P44" s="14">
        <v>0</v>
      </c>
      <c r="Q44" s="4"/>
      <c r="R44" s="4"/>
      <c r="S44" s="9">
        <v>45812</v>
      </c>
      <c r="T44" s="14">
        <v>10</v>
      </c>
      <c r="U44" s="14">
        <f t="shared" si="2"/>
        <v>43</v>
      </c>
      <c r="V44" s="14">
        <v>53</v>
      </c>
      <c r="W44" s="14">
        <v>13.57</v>
      </c>
      <c r="X44" s="4">
        <v>4</v>
      </c>
      <c r="Y44" s="15" t="s">
        <v>269</v>
      </c>
      <c r="Z44" s="17">
        <v>45699</v>
      </c>
      <c r="AA44" s="4"/>
      <c r="AB44" s="4"/>
      <c r="AC44" s="4" t="s">
        <v>110</v>
      </c>
      <c r="AD44" s="4"/>
      <c r="AE44" s="4"/>
    </row>
    <row r="45" spans="1:31" x14ac:dyDescent="0.3">
      <c r="A45" s="4">
        <f t="shared" si="1"/>
        <v>44</v>
      </c>
      <c r="B45" s="4" t="s">
        <v>225</v>
      </c>
      <c r="C45" s="4" t="s">
        <v>302</v>
      </c>
      <c r="D45" s="4" t="s">
        <v>348</v>
      </c>
      <c r="E45" s="4"/>
      <c r="F45" s="21" t="s">
        <v>32</v>
      </c>
      <c r="G45" s="15" t="s">
        <v>30</v>
      </c>
      <c r="H45" s="4" t="s">
        <v>215</v>
      </c>
      <c r="I45" s="4" t="s">
        <v>265</v>
      </c>
      <c r="J45" s="9">
        <v>45109</v>
      </c>
      <c r="K45" s="9">
        <v>45079</v>
      </c>
      <c r="L45" s="4"/>
      <c r="M45" s="4"/>
      <c r="N45" s="14">
        <v>4000</v>
      </c>
      <c r="O45" s="14">
        <v>4000</v>
      </c>
      <c r="P45" s="14">
        <v>0</v>
      </c>
      <c r="Q45" s="4"/>
      <c r="R45" s="4"/>
      <c r="S45" s="9">
        <v>45812</v>
      </c>
      <c r="T45" s="14">
        <v>10</v>
      </c>
      <c r="U45" s="14">
        <f t="shared" si="2"/>
        <v>36.159999999999997</v>
      </c>
      <c r="V45" s="14">
        <v>46.16</v>
      </c>
      <c r="W45" s="14">
        <v>1.8464000000000001E-2</v>
      </c>
      <c r="X45" s="4">
        <v>1</v>
      </c>
      <c r="Y45" s="15" t="s">
        <v>267</v>
      </c>
      <c r="Z45" s="17">
        <v>45673</v>
      </c>
      <c r="AA45" s="4"/>
      <c r="AB45" s="4"/>
      <c r="AC45" s="4" t="s">
        <v>174</v>
      </c>
      <c r="AD45" s="4"/>
      <c r="AE45" s="4"/>
    </row>
    <row r="46" spans="1:31" x14ac:dyDescent="0.3">
      <c r="A46" s="4">
        <f t="shared" si="1"/>
        <v>45</v>
      </c>
      <c r="B46" s="4" t="s">
        <v>226</v>
      </c>
      <c r="C46" s="4" t="s">
        <v>303</v>
      </c>
      <c r="D46" s="4" t="s">
        <v>349</v>
      </c>
      <c r="E46" s="4"/>
      <c r="F46" s="21" t="s">
        <v>32</v>
      </c>
      <c r="G46" s="10" t="s">
        <v>30</v>
      </c>
      <c r="H46" s="4" t="s">
        <v>215</v>
      </c>
      <c r="I46" s="4" t="s">
        <v>264</v>
      </c>
      <c r="J46" s="9">
        <v>45658</v>
      </c>
      <c r="K46" s="9">
        <v>45628</v>
      </c>
      <c r="L46" s="4"/>
      <c r="M46" s="4"/>
      <c r="N46" s="14">
        <v>2298000</v>
      </c>
      <c r="O46" s="14">
        <v>2298000</v>
      </c>
      <c r="P46" s="14">
        <v>0</v>
      </c>
      <c r="Q46" s="4"/>
      <c r="R46" s="4"/>
      <c r="S46" s="9">
        <v>45813</v>
      </c>
      <c r="T46" s="14">
        <v>10</v>
      </c>
      <c r="U46" s="14">
        <f t="shared" si="2"/>
        <v>114</v>
      </c>
      <c r="V46" s="14">
        <v>124</v>
      </c>
      <c r="W46" s="14">
        <v>28.495200000000001</v>
      </c>
      <c r="X46" s="4">
        <v>44</v>
      </c>
      <c r="Y46" s="15" t="s">
        <v>267</v>
      </c>
      <c r="Z46" s="16">
        <v>45738</v>
      </c>
      <c r="AA46" s="4"/>
      <c r="AB46" s="4"/>
      <c r="AC46" s="15" t="s">
        <v>274</v>
      </c>
      <c r="AD46" s="4"/>
      <c r="AE46" s="4"/>
    </row>
    <row r="47" spans="1:31" x14ac:dyDescent="0.3">
      <c r="A47" s="4">
        <f t="shared" si="1"/>
        <v>46</v>
      </c>
      <c r="B47" s="4" t="s">
        <v>227</v>
      </c>
      <c r="C47" s="4" t="s">
        <v>304</v>
      </c>
      <c r="D47" s="4" t="s">
        <v>350</v>
      </c>
      <c r="E47" s="4"/>
      <c r="F47" s="21" t="s">
        <v>32</v>
      </c>
      <c r="G47" s="4" t="s">
        <v>270</v>
      </c>
      <c r="H47" s="4" t="s">
        <v>215</v>
      </c>
      <c r="I47" s="4" t="s">
        <v>265</v>
      </c>
      <c r="J47" s="9">
        <v>45264</v>
      </c>
      <c r="K47" s="9">
        <v>45233</v>
      </c>
      <c r="L47" s="4"/>
      <c r="M47" s="4"/>
      <c r="N47" s="14">
        <v>176562</v>
      </c>
      <c r="O47" s="14">
        <v>176562</v>
      </c>
      <c r="P47" s="14">
        <v>0</v>
      </c>
      <c r="Q47" s="4"/>
      <c r="R47" s="4"/>
      <c r="S47" s="9">
        <v>45813</v>
      </c>
      <c r="T47" s="14">
        <v>10</v>
      </c>
      <c r="U47" s="14">
        <f t="shared" si="2"/>
        <v>233.25</v>
      </c>
      <c r="V47" s="14">
        <v>243.25</v>
      </c>
      <c r="W47" s="14">
        <v>4.29</v>
      </c>
      <c r="X47" s="4">
        <v>2</v>
      </c>
      <c r="Y47" s="15" t="s">
        <v>269</v>
      </c>
      <c r="Z47" s="17">
        <v>45744</v>
      </c>
      <c r="AA47" s="4"/>
      <c r="AB47" s="4"/>
      <c r="AC47" s="4" t="s">
        <v>109</v>
      </c>
      <c r="AD47" s="4"/>
      <c r="AE47" s="4"/>
    </row>
    <row r="48" spans="1:31" x14ac:dyDescent="0.3">
      <c r="A48" s="4">
        <f t="shared" si="1"/>
        <v>47</v>
      </c>
      <c r="B48" s="4" t="s">
        <v>228</v>
      </c>
      <c r="C48" s="4" t="s">
        <v>305</v>
      </c>
      <c r="D48" s="4" t="s">
        <v>351</v>
      </c>
      <c r="E48" s="4"/>
      <c r="F48" s="21" t="s">
        <v>32</v>
      </c>
      <c r="G48" s="4" t="s">
        <v>270</v>
      </c>
      <c r="H48" s="4" t="s">
        <v>215</v>
      </c>
      <c r="I48" s="4" t="s">
        <v>265</v>
      </c>
      <c r="J48" s="9">
        <v>45588</v>
      </c>
      <c r="K48" s="9">
        <v>45558</v>
      </c>
      <c r="L48" s="4"/>
      <c r="M48" s="4"/>
      <c r="N48" s="14">
        <v>105500000</v>
      </c>
      <c r="O48" s="14">
        <v>105500000</v>
      </c>
      <c r="P48" s="14">
        <v>0</v>
      </c>
      <c r="Q48" s="4"/>
      <c r="R48" s="4"/>
      <c r="S48" s="9">
        <v>45813</v>
      </c>
      <c r="T48" s="14">
        <v>10</v>
      </c>
      <c r="U48" s="14">
        <f t="shared" si="2"/>
        <v>23</v>
      </c>
      <c r="V48" s="14">
        <v>33</v>
      </c>
      <c r="W48" s="14">
        <v>348.15</v>
      </c>
      <c r="X48" s="4">
        <v>2</v>
      </c>
      <c r="Y48" s="15" t="s">
        <v>268</v>
      </c>
      <c r="Z48" s="17">
        <v>45784</v>
      </c>
      <c r="AA48" s="4"/>
      <c r="AB48" s="4"/>
      <c r="AC48" s="4" t="s">
        <v>275</v>
      </c>
      <c r="AD48" s="4"/>
      <c r="AE48" s="4"/>
    </row>
    <row r="49" spans="1:31" x14ac:dyDescent="0.3">
      <c r="A49" s="4">
        <f t="shared" si="1"/>
        <v>48</v>
      </c>
      <c r="B49" s="4" t="s">
        <v>229</v>
      </c>
      <c r="C49" s="4" t="s">
        <v>290</v>
      </c>
      <c r="D49" s="4" t="s">
        <v>352</v>
      </c>
      <c r="E49" s="4"/>
      <c r="F49" s="21" t="s">
        <v>32</v>
      </c>
      <c r="G49" s="4" t="s">
        <v>270</v>
      </c>
      <c r="H49" s="4" t="s">
        <v>215</v>
      </c>
      <c r="I49" s="4" t="s">
        <v>265</v>
      </c>
      <c r="J49" s="9">
        <v>45104</v>
      </c>
      <c r="K49" s="9">
        <v>45072</v>
      </c>
      <c r="L49" s="4"/>
      <c r="M49" s="4"/>
      <c r="N49" s="14">
        <v>190000</v>
      </c>
      <c r="O49" s="14">
        <v>190000</v>
      </c>
      <c r="P49" s="14">
        <v>0</v>
      </c>
      <c r="Q49" s="4"/>
      <c r="R49" s="4"/>
      <c r="S49" s="9">
        <v>45813</v>
      </c>
      <c r="T49" s="14">
        <v>5</v>
      </c>
      <c r="U49" s="14">
        <f t="shared" si="2"/>
        <v>711</v>
      </c>
      <c r="V49" s="14">
        <v>716</v>
      </c>
      <c r="W49" s="14">
        <v>13.6</v>
      </c>
      <c r="X49" s="4">
        <v>6</v>
      </c>
      <c r="Y49" s="15" t="s">
        <v>267</v>
      </c>
      <c r="Z49" s="17">
        <v>45743</v>
      </c>
      <c r="AA49" s="4"/>
      <c r="AB49" s="4"/>
      <c r="AC49" s="4" t="s">
        <v>276</v>
      </c>
      <c r="AD49" s="4"/>
      <c r="AE49" s="4"/>
    </row>
    <row r="50" spans="1:31" x14ac:dyDescent="0.3">
      <c r="A50" s="4">
        <f t="shared" si="1"/>
        <v>49</v>
      </c>
      <c r="B50" s="4" t="s">
        <v>230</v>
      </c>
      <c r="C50" s="4" t="s">
        <v>332</v>
      </c>
      <c r="D50" s="4" t="s">
        <v>353</v>
      </c>
      <c r="E50" s="4"/>
      <c r="F50" s="21" t="s">
        <v>32</v>
      </c>
      <c r="G50" s="15" t="s">
        <v>30</v>
      </c>
      <c r="H50" s="4" t="s">
        <v>215</v>
      </c>
      <c r="I50" s="4" t="s">
        <v>265</v>
      </c>
      <c r="J50" s="9">
        <v>45463</v>
      </c>
      <c r="K50" s="9">
        <v>45433</v>
      </c>
      <c r="L50" s="4"/>
      <c r="M50" s="4"/>
      <c r="N50" s="14">
        <v>269999998</v>
      </c>
      <c r="O50" s="14">
        <v>269999998</v>
      </c>
      <c r="P50" s="14">
        <v>0</v>
      </c>
      <c r="Q50" s="4"/>
      <c r="R50" s="4"/>
      <c r="S50" s="9">
        <v>45814</v>
      </c>
      <c r="T50" s="14">
        <v>1</v>
      </c>
      <c r="U50" s="14">
        <f t="shared" si="2"/>
        <v>0</v>
      </c>
      <c r="V50" s="14">
        <v>1</v>
      </c>
      <c r="W50" s="14">
        <v>26.999999800000001</v>
      </c>
      <c r="X50" s="4">
        <v>1</v>
      </c>
      <c r="Y50" s="15" t="s">
        <v>267</v>
      </c>
      <c r="Z50" s="17">
        <v>45535</v>
      </c>
      <c r="AA50" s="4"/>
      <c r="AB50" s="4"/>
      <c r="AC50" s="4" t="s">
        <v>274</v>
      </c>
      <c r="AD50" s="4"/>
      <c r="AE50" s="4"/>
    </row>
    <row r="51" spans="1:31" x14ac:dyDescent="0.3">
      <c r="A51" s="4">
        <f t="shared" si="1"/>
        <v>50</v>
      </c>
      <c r="B51" s="4" t="s">
        <v>231</v>
      </c>
      <c r="C51" s="4" t="s">
        <v>338</v>
      </c>
      <c r="D51" s="4" t="s">
        <v>354</v>
      </c>
      <c r="E51" s="4"/>
      <c r="F51" s="21" t="s">
        <v>32</v>
      </c>
      <c r="G51" s="15" t="s">
        <v>30</v>
      </c>
      <c r="H51" s="4" t="s">
        <v>215</v>
      </c>
      <c r="I51" s="4" t="s">
        <v>265</v>
      </c>
      <c r="J51" s="9">
        <v>45712</v>
      </c>
      <c r="K51" s="9">
        <v>45681</v>
      </c>
      <c r="L51" s="4"/>
      <c r="M51" s="4"/>
      <c r="N51" s="14">
        <v>1150000</v>
      </c>
      <c r="O51" s="14">
        <v>1150000</v>
      </c>
      <c r="P51" s="14">
        <v>0</v>
      </c>
      <c r="Q51" s="4"/>
      <c r="R51" s="4"/>
      <c r="S51" s="9">
        <v>45814</v>
      </c>
      <c r="T51" s="14">
        <v>10</v>
      </c>
      <c r="U51" s="14">
        <f t="shared" si="2"/>
        <v>211</v>
      </c>
      <c r="V51" s="14">
        <v>221</v>
      </c>
      <c r="W51" s="14">
        <v>25.414999999999999</v>
      </c>
      <c r="X51" s="4">
        <v>1</v>
      </c>
      <c r="Y51" s="15" t="s">
        <v>267</v>
      </c>
      <c r="Z51" s="17">
        <v>45775</v>
      </c>
      <c r="AA51" s="4"/>
      <c r="AB51" s="4"/>
      <c r="AC51" s="4" t="s">
        <v>277</v>
      </c>
      <c r="AD51" s="4"/>
      <c r="AE51" s="4"/>
    </row>
    <row r="52" spans="1:31" x14ac:dyDescent="0.3">
      <c r="A52" s="4">
        <f t="shared" si="1"/>
        <v>51</v>
      </c>
      <c r="B52" s="4" t="s">
        <v>232</v>
      </c>
      <c r="C52" s="4" t="s">
        <v>337</v>
      </c>
      <c r="D52" s="4" t="s">
        <v>355</v>
      </c>
      <c r="E52" s="4"/>
      <c r="F52" s="21" t="s">
        <v>32</v>
      </c>
      <c r="G52" s="4" t="s">
        <v>270</v>
      </c>
      <c r="H52" s="4" t="s">
        <v>215</v>
      </c>
      <c r="I52" s="4" t="s">
        <v>264</v>
      </c>
      <c r="J52" s="9">
        <v>45655</v>
      </c>
      <c r="K52" s="9">
        <v>45625</v>
      </c>
      <c r="L52" s="4"/>
      <c r="M52" s="4"/>
      <c r="N52" s="14">
        <v>18607969</v>
      </c>
      <c r="O52" s="14">
        <v>18607969</v>
      </c>
      <c r="P52" s="14">
        <v>0</v>
      </c>
      <c r="Q52" s="4"/>
      <c r="R52" s="4"/>
      <c r="S52" s="9">
        <v>45818</v>
      </c>
      <c r="T52" s="14">
        <v>10</v>
      </c>
      <c r="U52" s="14">
        <f t="shared" si="2"/>
        <v>446.33</v>
      </c>
      <c r="V52" s="14">
        <v>456.33</v>
      </c>
      <c r="W52" s="14">
        <v>849.14</v>
      </c>
      <c r="X52" s="4">
        <v>2</v>
      </c>
      <c r="Y52" s="15" t="s">
        <v>267</v>
      </c>
      <c r="Z52" s="17">
        <v>45776</v>
      </c>
      <c r="AA52" s="4"/>
      <c r="AB52" s="4"/>
      <c r="AC52" s="4" t="s">
        <v>278</v>
      </c>
      <c r="AD52" s="4"/>
      <c r="AE52" s="4"/>
    </row>
    <row r="53" spans="1:31" x14ac:dyDescent="0.3">
      <c r="A53" s="4">
        <f t="shared" si="1"/>
        <v>52</v>
      </c>
      <c r="B53" s="4" t="s">
        <v>233</v>
      </c>
      <c r="C53" s="4" t="s">
        <v>336</v>
      </c>
      <c r="D53" s="4" t="s">
        <v>356</v>
      </c>
      <c r="E53" s="4"/>
      <c r="F53" s="21" t="s">
        <v>32</v>
      </c>
      <c r="G53" s="4" t="s">
        <v>270</v>
      </c>
      <c r="H53" s="4" t="s">
        <v>215</v>
      </c>
      <c r="I53" s="4" t="s">
        <v>264</v>
      </c>
      <c r="J53" s="9">
        <v>45707</v>
      </c>
      <c r="K53" s="9">
        <v>45677</v>
      </c>
      <c r="L53" s="4"/>
      <c r="M53" s="4"/>
      <c r="N53" s="14">
        <v>1368000</v>
      </c>
      <c r="O53" s="14">
        <v>1368000</v>
      </c>
      <c r="P53" s="14">
        <v>0</v>
      </c>
      <c r="Q53" s="4"/>
      <c r="R53" s="4"/>
      <c r="S53" s="9">
        <v>45818</v>
      </c>
      <c r="T53" s="14">
        <v>10</v>
      </c>
      <c r="U53" s="14">
        <f t="shared" si="2"/>
        <v>355</v>
      </c>
      <c r="V53" s="14">
        <v>365</v>
      </c>
      <c r="W53" s="14">
        <v>49.93</v>
      </c>
      <c r="X53" s="4">
        <v>1</v>
      </c>
      <c r="Y53" s="15" t="s">
        <v>267</v>
      </c>
      <c r="Z53" s="17">
        <v>45734</v>
      </c>
      <c r="AA53" s="4"/>
      <c r="AB53" s="4"/>
      <c r="AC53" s="4" t="s">
        <v>279</v>
      </c>
      <c r="AD53" s="4"/>
      <c r="AE53" s="4"/>
    </row>
    <row r="54" spans="1:31" x14ac:dyDescent="0.3">
      <c r="A54" s="4">
        <f t="shared" si="1"/>
        <v>53</v>
      </c>
      <c r="B54" s="4" t="s">
        <v>234</v>
      </c>
      <c r="C54" s="4" t="s">
        <v>335</v>
      </c>
      <c r="D54" s="4" t="s">
        <v>357</v>
      </c>
      <c r="E54" s="4"/>
      <c r="F54" s="21" t="s">
        <v>32</v>
      </c>
      <c r="G54" s="10" t="s">
        <v>30</v>
      </c>
      <c r="H54" s="4" t="s">
        <v>215</v>
      </c>
      <c r="I54" s="4" t="s">
        <v>264</v>
      </c>
      <c r="J54" s="17">
        <v>45728</v>
      </c>
      <c r="K54" s="17">
        <v>45698</v>
      </c>
      <c r="L54" s="4"/>
      <c r="M54" s="4"/>
      <c r="N54" s="14">
        <v>452489</v>
      </c>
      <c r="O54" s="14">
        <v>452489</v>
      </c>
      <c r="P54" s="14">
        <v>0</v>
      </c>
      <c r="Q54" s="4"/>
      <c r="R54" s="4"/>
      <c r="S54" s="9">
        <v>45818</v>
      </c>
      <c r="T54" s="14">
        <v>10</v>
      </c>
      <c r="U54" s="14">
        <f t="shared" si="2"/>
        <v>211</v>
      </c>
      <c r="V54" s="14">
        <v>221</v>
      </c>
      <c r="W54" s="14">
        <v>10.000006900000001</v>
      </c>
      <c r="X54" s="4">
        <v>2</v>
      </c>
      <c r="Y54" s="15" t="s">
        <v>267</v>
      </c>
      <c r="Z54" s="17">
        <v>45750</v>
      </c>
      <c r="AA54" s="4"/>
      <c r="AB54" s="4"/>
      <c r="AC54" s="15" t="s">
        <v>110</v>
      </c>
      <c r="AD54" s="4"/>
      <c r="AE54" s="4"/>
    </row>
    <row r="55" spans="1:31" x14ac:dyDescent="0.3">
      <c r="A55" s="4">
        <f t="shared" si="1"/>
        <v>54</v>
      </c>
      <c r="B55" s="4" t="s">
        <v>235</v>
      </c>
      <c r="C55" s="4" t="s">
        <v>334</v>
      </c>
      <c r="D55" s="4" t="s">
        <v>358</v>
      </c>
      <c r="E55" s="4"/>
      <c r="F55" s="21" t="s">
        <v>32</v>
      </c>
      <c r="G55" s="4" t="s">
        <v>270</v>
      </c>
      <c r="H55" s="4" t="s">
        <v>215</v>
      </c>
      <c r="I55" s="4" t="s">
        <v>265</v>
      </c>
      <c r="J55" s="9">
        <v>45456</v>
      </c>
      <c r="K55" s="9">
        <v>45426</v>
      </c>
      <c r="L55" s="4"/>
      <c r="M55" s="4"/>
      <c r="N55" s="14">
        <v>49500</v>
      </c>
      <c r="O55" s="14">
        <v>49500</v>
      </c>
      <c r="P55" s="14">
        <v>0</v>
      </c>
      <c r="Q55" s="4"/>
      <c r="R55" s="4"/>
      <c r="S55" s="9">
        <v>45818</v>
      </c>
      <c r="T55" s="14">
        <v>10</v>
      </c>
      <c r="U55" s="14">
        <f t="shared" si="2"/>
        <v>1172</v>
      </c>
      <c r="V55" s="14">
        <v>1182</v>
      </c>
      <c r="W55" s="14">
        <v>5.85</v>
      </c>
      <c r="X55" s="4">
        <v>1</v>
      </c>
      <c r="Y55" s="15" t="s">
        <v>267</v>
      </c>
      <c r="Z55" s="17">
        <v>45742</v>
      </c>
      <c r="AA55" s="4"/>
      <c r="AB55" s="4"/>
      <c r="AC55" s="4" t="s">
        <v>280</v>
      </c>
      <c r="AD55" s="4"/>
      <c r="AE55" s="4"/>
    </row>
    <row r="56" spans="1:31" x14ac:dyDescent="0.3">
      <c r="A56" s="4">
        <f t="shared" si="1"/>
        <v>55</v>
      </c>
      <c r="B56" s="4" t="s">
        <v>236</v>
      </c>
      <c r="C56" s="4" t="s">
        <v>333</v>
      </c>
      <c r="D56" s="4" t="s">
        <v>359</v>
      </c>
      <c r="E56" s="4"/>
      <c r="F56" s="21" t="s">
        <v>32</v>
      </c>
      <c r="G56" s="4" t="s">
        <v>270</v>
      </c>
      <c r="H56" s="4" t="s">
        <v>215</v>
      </c>
      <c r="I56" s="4" t="s">
        <v>265</v>
      </c>
      <c r="J56" s="9">
        <v>45196</v>
      </c>
      <c r="K56" s="9">
        <v>45013</v>
      </c>
      <c r="L56" s="4"/>
      <c r="M56" s="4"/>
      <c r="N56" s="14">
        <v>1600000</v>
      </c>
      <c r="O56" s="14">
        <v>1600000</v>
      </c>
      <c r="P56" s="14">
        <v>0</v>
      </c>
      <c r="Q56" s="4"/>
      <c r="R56" s="4"/>
      <c r="S56" s="9">
        <v>45818</v>
      </c>
      <c r="T56" s="14">
        <v>10</v>
      </c>
      <c r="U56" s="14">
        <f t="shared" si="2"/>
        <v>15</v>
      </c>
      <c r="V56" s="14">
        <v>25</v>
      </c>
      <c r="W56" s="14">
        <v>4</v>
      </c>
      <c r="X56" s="4">
        <v>7</v>
      </c>
      <c r="Y56" s="15" t="s">
        <v>267</v>
      </c>
      <c r="Z56" s="17">
        <v>45761</v>
      </c>
      <c r="AA56" s="4"/>
      <c r="AB56" s="4"/>
      <c r="AC56" s="4" t="s">
        <v>281</v>
      </c>
      <c r="AD56" s="4"/>
      <c r="AE56" s="4"/>
    </row>
    <row r="57" spans="1:31" x14ac:dyDescent="0.3">
      <c r="A57" s="4">
        <f t="shared" si="1"/>
        <v>56</v>
      </c>
      <c r="B57" s="4" t="s">
        <v>230</v>
      </c>
      <c r="C57" s="4" t="s">
        <v>332</v>
      </c>
      <c r="D57" s="4" t="s">
        <v>353</v>
      </c>
      <c r="E57" s="4"/>
      <c r="F57" s="21" t="s">
        <v>32</v>
      </c>
      <c r="G57" s="15" t="s">
        <v>30</v>
      </c>
      <c r="H57" s="4" t="s">
        <v>215</v>
      </c>
      <c r="I57" s="4" t="s">
        <v>265</v>
      </c>
      <c r="J57" s="9">
        <v>45463</v>
      </c>
      <c r="K57" s="9">
        <v>45433</v>
      </c>
      <c r="L57" s="4"/>
      <c r="M57" s="4"/>
      <c r="N57" s="14">
        <v>270000004</v>
      </c>
      <c r="O57" s="14">
        <v>270000004</v>
      </c>
      <c r="P57" s="14">
        <v>0</v>
      </c>
      <c r="Q57" s="4"/>
      <c r="R57" s="4"/>
      <c r="S57" s="9">
        <v>45819</v>
      </c>
      <c r="T57" s="14">
        <v>1</v>
      </c>
      <c r="U57" s="14">
        <f t="shared" si="2"/>
        <v>0</v>
      </c>
      <c r="V57" s="14">
        <v>1</v>
      </c>
      <c r="W57" s="14">
        <v>27.000000400000001</v>
      </c>
      <c r="X57" s="4">
        <v>8</v>
      </c>
      <c r="Y57" s="15" t="s">
        <v>267</v>
      </c>
      <c r="Z57" s="17">
        <v>45535</v>
      </c>
      <c r="AA57" s="4"/>
      <c r="AB57" s="4"/>
      <c r="AC57" s="4" t="s">
        <v>274</v>
      </c>
      <c r="AD57" s="4"/>
      <c r="AE57" s="4"/>
    </row>
    <row r="58" spans="1:31" x14ac:dyDescent="0.3">
      <c r="A58" s="4">
        <f t="shared" si="1"/>
        <v>57</v>
      </c>
      <c r="B58" s="4" t="s">
        <v>237</v>
      </c>
      <c r="C58" s="4" t="s">
        <v>331</v>
      </c>
      <c r="D58" s="4" t="s">
        <v>360</v>
      </c>
      <c r="E58" s="4"/>
      <c r="F58" s="21" t="s">
        <v>32</v>
      </c>
      <c r="G58" s="4" t="s">
        <v>270</v>
      </c>
      <c r="H58" s="4" t="s">
        <v>215</v>
      </c>
      <c r="I58" s="4" t="s">
        <v>265</v>
      </c>
      <c r="J58" s="9">
        <v>45231</v>
      </c>
      <c r="K58" s="9">
        <v>45198</v>
      </c>
      <c r="L58" s="4"/>
      <c r="M58" s="4"/>
      <c r="N58" s="14">
        <v>500000</v>
      </c>
      <c r="O58" s="14">
        <v>500000</v>
      </c>
      <c r="P58" s="14">
        <v>0</v>
      </c>
      <c r="Q58" s="4"/>
      <c r="R58" s="4"/>
      <c r="S58" s="9">
        <v>45820</v>
      </c>
      <c r="T58" s="14">
        <v>2</v>
      </c>
      <c r="U58" s="14">
        <f t="shared" si="2"/>
        <v>598</v>
      </c>
      <c r="V58" s="14">
        <v>600</v>
      </c>
      <c r="W58" s="14">
        <v>30</v>
      </c>
      <c r="X58" s="4">
        <v>8</v>
      </c>
      <c r="Y58" s="15" t="s">
        <v>269</v>
      </c>
      <c r="Z58" s="17">
        <v>45782</v>
      </c>
      <c r="AA58" s="4"/>
      <c r="AB58" s="4"/>
      <c r="AC58" s="4" t="s">
        <v>101</v>
      </c>
      <c r="AD58" s="4"/>
      <c r="AE58" s="4"/>
    </row>
    <row r="59" spans="1:31" x14ac:dyDescent="0.3">
      <c r="A59" s="4">
        <f t="shared" si="1"/>
        <v>58</v>
      </c>
      <c r="B59" s="4" t="s">
        <v>238</v>
      </c>
      <c r="C59" s="4" t="s">
        <v>291</v>
      </c>
      <c r="D59" s="4" t="s">
        <v>361</v>
      </c>
      <c r="E59" s="4"/>
      <c r="F59" s="21" t="s">
        <v>32</v>
      </c>
      <c r="G59" s="4" t="s">
        <v>270</v>
      </c>
      <c r="H59" s="4" t="s">
        <v>215</v>
      </c>
      <c r="I59" s="4" t="s">
        <v>265</v>
      </c>
      <c r="J59" s="9">
        <v>45401</v>
      </c>
      <c r="K59" s="9">
        <v>45371</v>
      </c>
      <c r="L59" s="4"/>
      <c r="M59" s="4"/>
      <c r="N59" s="14">
        <v>101000</v>
      </c>
      <c r="O59" s="14">
        <v>101000</v>
      </c>
      <c r="P59" s="14">
        <v>0</v>
      </c>
      <c r="Q59" s="4"/>
      <c r="R59" s="4"/>
      <c r="S59" s="9">
        <v>45820</v>
      </c>
      <c r="T59" s="14">
        <v>1</v>
      </c>
      <c r="U59" s="14">
        <f t="shared" si="2"/>
        <v>315</v>
      </c>
      <c r="V59" s="14">
        <v>316</v>
      </c>
      <c r="W59" s="14">
        <v>3.19</v>
      </c>
      <c r="X59" s="4">
        <v>7</v>
      </c>
      <c r="Y59" s="15" t="s">
        <v>267</v>
      </c>
      <c r="Z59" s="17">
        <v>45721</v>
      </c>
      <c r="AA59" s="4"/>
      <c r="AB59" s="4"/>
      <c r="AC59" s="4" t="s">
        <v>105</v>
      </c>
      <c r="AD59" s="4"/>
      <c r="AE59" s="4"/>
    </row>
    <row r="60" spans="1:31" x14ac:dyDescent="0.3">
      <c r="A60" s="4">
        <f t="shared" si="1"/>
        <v>59</v>
      </c>
      <c r="B60" s="4" t="s">
        <v>239</v>
      </c>
      <c r="C60" s="4" t="s">
        <v>330</v>
      </c>
      <c r="D60" s="4" t="s">
        <v>362</v>
      </c>
      <c r="E60" s="4"/>
      <c r="F60" s="21" t="s">
        <v>32</v>
      </c>
      <c r="G60" s="4" t="s">
        <v>270</v>
      </c>
      <c r="H60" s="4" t="s">
        <v>215</v>
      </c>
      <c r="I60" s="4" t="s">
        <v>265</v>
      </c>
      <c r="J60" s="9">
        <v>44785</v>
      </c>
      <c r="K60" s="9">
        <v>44785</v>
      </c>
      <c r="L60" s="4"/>
      <c r="M60" s="4"/>
      <c r="N60" s="14">
        <v>1350000</v>
      </c>
      <c r="O60" s="14">
        <v>1350000</v>
      </c>
      <c r="P60" s="14">
        <v>0</v>
      </c>
      <c r="Q60" s="4"/>
      <c r="R60" s="4"/>
      <c r="S60" s="9">
        <v>45821</v>
      </c>
      <c r="T60" s="14">
        <v>10</v>
      </c>
      <c r="U60" s="14">
        <f t="shared" si="2"/>
        <v>45</v>
      </c>
      <c r="V60" s="14">
        <v>55</v>
      </c>
      <c r="W60" s="14">
        <v>7.43</v>
      </c>
      <c r="X60" s="4">
        <v>11</v>
      </c>
      <c r="Y60" s="15" t="s">
        <v>268</v>
      </c>
      <c r="Z60" s="17">
        <v>45562</v>
      </c>
      <c r="AA60" s="4"/>
      <c r="AB60" s="4"/>
      <c r="AC60" s="4" t="s">
        <v>282</v>
      </c>
      <c r="AD60" s="4"/>
      <c r="AE60" s="4"/>
    </row>
    <row r="61" spans="1:31" x14ac:dyDescent="0.3">
      <c r="A61" s="4">
        <f t="shared" si="1"/>
        <v>60</v>
      </c>
      <c r="B61" s="4" t="s">
        <v>240</v>
      </c>
      <c r="C61" s="4" t="s">
        <v>324</v>
      </c>
      <c r="D61" s="4" t="s">
        <v>363</v>
      </c>
      <c r="E61" s="4"/>
      <c r="F61" s="21" t="s">
        <v>32</v>
      </c>
      <c r="G61" s="4" t="s">
        <v>270</v>
      </c>
      <c r="H61" s="4" t="s">
        <v>215</v>
      </c>
      <c r="I61" s="4" t="s">
        <v>265</v>
      </c>
      <c r="J61" s="9">
        <v>45188</v>
      </c>
      <c r="K61" s="9">
        <v>45156</v>
      </c>
      <c r="L61" s="4"/>
      <c r="M61" s="4"/>
      <c r="N61" s="14">
        <v>10900000</v>
      </c>
      <c r="O61" s="14">
        <v>10900000</v>
      </c>
      <c r="P61" s="14">
        <v>0</v>
      </c>
      <c r="Q61" s="4"/>
      <c r="R61" s="4"/>
      <c r="S61" s="9">
        <v>45821</v>
      </c>
      <c r="T61" s="14">
        <v>1</v>
      </c>
      <c r="U61" s="14">
        <f t="shared" si="2"/>
        <v>17</v>
      </c>
      <c r="V61" s="14">
        <v>18</v>
      </c>
      <c r="W61" s="14">
        <v>19.62</v>
      </c>
      <c r="X61" s="4">
        <v>4</v>
      </c>
      <c r="Y61" s="15" t="s">
        <v>268</v>
      </c>
      <c r="Z61" s="17">
        <v>45757</v>
      </c>
      <c r="AA61" s="4"/>
      <c r="AB61" s="4"/>
      <c r="AC61" s="4" t="s">
        <v>101</v>
      </c>
      <c r="AD61" s="4"/>
      <c r="AE61" s="4"/>
    </row>
    <row r="62" spans="1:31" x14ac:dyDescent="0.3">
      <c r="A62" s="4">
        <f t="shared" si="1"/>
        <v>61</v>
      </c>
      <c r="B62" s="4" t="s">
        <v>240</v>
      </c>
      <c r="C62" s="4" t="s">
        <v>324</v>
      </c>
      <c r="D62" s="4" t="s">
        <v>363</v>
      </c>
      <c r="E62" s="4"/>
      <c r="F62" s="21" t="s">
        <v>32</v>
      </c>
      <c r="G62" s="4" t="s">
        <v>270</v>
      </c>
      <c r="H62" s="4" t="s">
        <v>215</v>
      </c>
      <c r="I62" s="4" t="s">
        <v>265</v>
      </c>
      <c r="J62" s="9">
        <v>45652</v>
      </c>
      <c r="K62" s="9">
        <v>45622</v>
      </c>
      <c r="L62" s="4"/>
      <c r="M62" s="4"/>
      <c r="N62" s="14">
        <v>5200000</v>
      </c>
      <c r="O62" s="14">
        <v>5200000</v>
      </c>
      <c r="P62" s="14">
        <v>0</v>
      </c>
      <c r="Q62" s="4"/>
      <c r="R62" s="4"/>
      <c r="S62" s="9">
        <v>45821</v>
      </c>
      <c r="T62" s="14">
        <v>1</v>
      </c>
      <c r="U62" s="14">
        <f t="shared" si="2"/>
        <v>64</v>
      </c>
      <c r="V62" s="14">
        <v>65</v>
      </c>
      <c r="W62" s="14">
        <v>33.799999999999997</v>
      </c>
      <c r="X62" s="4">
        <v>17</v>
      </c>
      <c r="Y62" s="15" t="s">
        <v>268</v>
      </c>
      <c r="Z62" s="17">
        <v>45743</v>
      </c>
      <c r="AA62" s="4"/>
      <c r="AB62" s="4"/>
      <c r="AC62" s="4" t="s">
        <v>101</v>
      </c>
      <c r="AD62" s="4"/>
      <c r="AE62" s="4"/>
    </row>
    <row r="63" spans="1:31" x14ac:dyDescent="0.3">
      <c r="A63" s="4">
        <f t="shared" si="1"/>
        <v>62</v>
      </c>
      <c r="B63" s="10" t="s">
        <v>241</v>
      </c>
      <c r="C63" s="4" t="s">
        <v>329</v>
      </c>
      <c r="D63" s="4" t="s">
        <v>364</v>
      </c>
      <c r="E63" s="4"/>
      <c r="F63" s="21" t="s">
        <v>32</v>
      </c>
      <c r="G63" s="4" t="s">
        <v>270</v>
      </c>
      <c r="H63" s="4" t="s">
        <v>215</v>
      </c>
      <c r="I63" s="4" t="s">
        <v>266</v>
      </c>
      <c r="J63" s="9">
        <v>45147</v>
      </c>
      <c r="K63" s="9">
        <v>45117</v>
      </c>
      <c r="L63" s="4"/>
      <c r="M63" s="4"/>
      <c r="N63" s="14">
        <v>9272997</v>
      </c>
      <c r="O63" s="14">
        <v>9272997</v>
      </c>
      <c r="P63" s="14">
        <v>0</v>
      </c>
      <c r="Q63" s="4"/>
      <c r="R63" s="4"/>
      <c r="S63" s="9">
        <v>45821</v>
      </c>
      <c r="T63" s="37">
        <v>2</v>
      </c>
      <c r="U63" s="14">
        <f t="shared" si="2"/>
        <v>24.96</v>
      </c>
      <c r="V63" s="14">
        <v>26.96</v>
      </c>
      <c r="W63" s="14">
        <v>24.999999912</v>
      </c>
      <c r="X63" s="4">
        <v>1</v>
      </c>
      <c r="Y63" s="15" t="s">
        <v>267</v>
      </c>
      <c r="Z63" s="17">
        <v>45708</v>
      </c>
      <c r="AA63" s="4"/>
      <c r="AB63" s="4"/>
      <c r="AC63" s="4" t="s">
        <v>283</v>
      </c>
      <c r="AD63" s="4"/>
      <c r="AE63" s="4"/>
    </row>
    <row r="64" spans="1:31" x14ac:dyDescent="0.3">
      <c r="A64" s="4">
        <f t="shared" si="1"/>
        <v>63</v>
      </c>
      <c r="B64" s="4" t="s">
        <v>242</v>
      </c>
      <c r="C64" s="4" t="s">
        <v>328</v>
      </c>
      <c r="D64" s="4" t="s">
        <v>365</v>
      </c>
      <c r="E64" s="4"/>
      <c r="F64" s="21" t="s">
        <v>32</v>
      </c>
      <c r="G64" s="4" t="s">
        <v>270</v>
      </c>
      <c r="H64" s="4" t="s">
        <v>215</v>
      </c>
      <c r="I64" s="4" t="s">
        <v>265</v>
      </c>
      <c r="J64" s="9">
        <v>45196</v>
      </c>
      <c r="K64" s="9">
        <v>45166</v>
      </c>
      <c r="L64" s="4"/>
      <c r="M64" s="4"/>
      <c r="N64" s="14">
        <v>1325000</v>
      </c>
      <c r="O64" s="14">
        <v>1325000</v>
      </c>
      <c r="P64" s="14">
        <v>0</v>
      </c>
      <c r="Q64" s="4"/>
      <c r="R64" s="4"/>
      <c r="S64" s="9">
        <v>45824</v>
      </c>
      <c r="T64" s="14">
        <v>10</v>
      </c>
      <c r="U64" s="14">
        <f t="shared" si="2"/>
        <v>173.6</v>
      </c>
      <c r="V64" s="14">
        <v>183.6</v>
      </c>
      <c r="W64" s="14">
        <v>24.33</v>
      </c>
      <c r="X64" s="4">
        <v>1</v>
      </c>
      <c r="Y64" s="15" t="s">
        <v>269</v>
      </c>
      <c r="Z64" s="17">
        <v>45735</v>
      </c>
      <c r="AA64" s="4"/>
      <c r="AB64" s="4"/>
      <c r="AC64" s="4" t="s">
        <v>282</v>
      </c>
      <c r="AD64" s="4"/>
      <c r="AE64" s="4"/>
    </row>
    <row r="65" spans="1:31" x14ac:dyDescent="0.3">
      <c r="A65" s="4">
        <f t="shared" si="1"/>
        <v>64</v>
      </c>
      <c r="B65" s="4" t="s">
        <v>242</v>
      </c>
      <c r="C65" s="4" t="s">
        <v>328</v>
      </c>
      <c r="D65" s="4" t="s">
        <v>365</v>
      </c>
      <c r="E65" s="4"/>
      <c r="F65" s="21" t="s">
        <v>32</v>
      </c>
      <c r="G65" s="4" t="s">
        <v>270</v>
      </c>
      <c r="H65" s="4" t="s">
        <v>215</v>
      </c>
      <c r="I65" s="4" t="s">
        <v>265</v>
      </c>
      <c r="J65" s="9">
        <v>45196</v>
      </c>
      <c r="K65" s="9">
        <v>45166</v>
      </c>
      <c r="L65" s="4"/>
      <c r="M65" s="4"/>
      <c r="N65" s="14">
        <v>1325000</v>
      </c>
      <c r="O65" s="14">
        <v>1325000</v>
      </c>
      <c r="P65" s="14">
        <v>0</v>
      </c>
      <c r="Q65" s="4"/>
      <c r="R65" s="4"/>
      <c r="S65" s="9">
        <v>45824</v>
      </c>
      <c r="T65" s="14">
        <v>10</v>
      </c>
      <c r="U65" s="14">
        <f t="shared" si="2"/>
        <v>173.6</v>
      </c>
      <c r="V65" s="14">
        <v>183.6</v>
      </c>
      <c r="W65" s="14">
        <v>24.33</v>
      </c>
      <c r="X65" s="4">
        <v>1</v>
      </c>
      <c r="Y65" s="15" t="s">
        <v>269</v>
      </c>
      <c r="Z65" s="17">
        <v>45750</v>
      </c>
      <c r="AA65" s="4"/>
      <c r="AB65" s="4"/>
      <c r="AC65" s="4" t="s">
        <v>282</v>
      </c>
      <c r="AD65" s="4"/>
      <c r="AE65" s="4"/>
    </row>
    <row r="66" spans="1:31" x14ac:dyDescent="0.3">
      <c r="A66" s="4">
        <f t="shared" si="1"/>
        <v>65</v>
      </c>
      <c r="B66" s="10" t="s">
        <v>243</v>
      </c>
      <c r="C66" s="4" t="s">
        <v>292</v>
      </c>
      <c r="D66" s="4" t="s">
        <v>366</v>
      </c>
      <c r="E66" s="4"/>
      <c r="F66" s="21" t="s">
        <v>32</v>
      </c>
      <c r="G66" s="4" t="s">
        <v>270</v>
      </c>
      <c r="H66" s="4" t="s">
        <v>215</v>
      </c>
      <c r="I66" s="4" t="s">
        <v>266</v>
      </c>
      <c r="J66" s="9">
        <v>43366</v>
      </c>
      <c r="K66" s="9">
        <v>42971</v>
      </c>
      <c r="L66" s="4"/>
      <c r="M66" s="4"/>
      <c r="N66" s="14">
        <v>4671272</v>
      </c>
      <c r="O66" s="14">
        <v>4671272</v>
      </c>
      <c r="P66" s="14">
        <v>0</v>
      </c>
      <c r="Q66" s="4"/>
      <c r="R66" s="4"/>
      <c r="S66" s="9">
        <v>45824</v>
      </c>
      <c r="T66" s="37">
        <v>10</v>
      </c>
      <c r="U66" s="14">
        <f t="shared" si="2"/>
        <v>30.5</v>
      </c>
      <c r="V66" s="14">
        <v>40.5</v>
      </c>
      <c r="W66" s="14">
        <v>18.920000000000002</v>
      </c>
      <c r="X66" s="4">
        <v>1</v>
      </c>
      <c r="Y66" s="15" t="s">
        <v>267</v>
      </c>
      <c r="Z66" s="17">
        <v>45747</v>
      </c>
      <c r="AA66" s="4"/>
      <c r="AB66" s="4"/>
      <c r="AC66" s="4" t="s">
        <v>101</v>
      </c>
      <c r="AD66" s="4"/>
      <c r="AE66" s="4"/>
    </row>
    <row r="67" spans="1:31" x14ac:dyDescent="0.3">
      <c r="A67" s="4">
        <f t="shared" si="1"/>
        <v>66</v>
      </c>
      <c r="B67" s="4" t="s">
        <v>244</v>
      </c>
      <c r="C67" s="4" t="s">
        <v>327</v>
      </c>
      <c r="D67" s="4" t="s">
        <v>367</v>
      </c>
      <c r="E67" s="4"/>
      <c r="F67" s="21" t="s">
        <v>32</v>
      </c>
      <c r="G67" s="10" t="s">
        <v>30</v>
      </c>
      <c r="H67" s="4" t="s">
        <v>215</v>
      </c>
      <c r="I67" s="4" t="s">
        <v>264</v>
      </c>
      <c r="J67" s="17">
        <v>45306</v>
      </c>
      <c r="K67" s="17">
        <v>45275</v>
      </c>
      <c r="L67" s="4"/>
      <c r="M67" s="4"/>
      <c r="N67" s="14">
        <v>1388470</v>
      </c>
      <c r="O67" s="14">
        <v>1388470</v>
      </c>
      <c r="P67" s="14">
        <v>0</v>
      </c>
      <c r="Q67" s="4"/>
      <c r="R67" s="4"/>
      <c r="S67" s="9">
        <v>45825</v>
      </c>
      <c r="T67" s="14">
        <v>2</v>
      </c>
      <c r="U67" s="14">
        <f t="shared" si="2"/>
        <v>48</v>
      </c>
      <c r="V67" s="14">
        <v>50</v>
      </c>
      <c r="W67" s="14">
        <v>6.9423500000000002</v>
      </c>
      <c r="X67" s="4">
        <v>1</v>
      </c>
      <c r="Y67" s="15" t="s">
        <v>267</v>
      </c>
      <c r="Z67" s="17">
        <v>45776</v>
      </c>
      <c r="AA67" s="4"/>
      <c r="AB67" s="4"/>
      <c r="AC67" s="15" t="s">
        <v>284</v>
      </c>
      <c r="AD67" s="4"/>
      <c r="AE67" s="4"/>
    </row>
    <row r="68" spans="1:31" x14ac:dyDescent="0.3">
      <c r="A68" s="4">
        <f t="shared" si="1"/>
        <v>67</v>
      </c>
      <c r="B68" s="4" t="s">
        <v>220</v>
      </c>
      <c r="C68" s="4" t="s">
        <v>297</v>
      </c>
      <c r="D68" s="4" t="s">
        <v>343</v>
      </c>
      <c r="E68" s="4"/>
      <c r="F68" s="21" t="s">
        <v>32</v>
      </c>
      <c r="G68" s="15" t="s">
        <v>30</v>
      </c>
      <c r="H68" s="4" t="s">
        <v>215</v>
      </c>
      <c r="I68" s="4" t="s">
        <v>265</v>
      </c>
      <c r="J68" s="9">
        <v>45147</v>
      </c>
      <c r="K68" s="9">
        <v>45117</v>
      </c>
      <c r="L68" s="4"/>
      <c r="M68" s="4"/>
      <c r="N68" s="14">
        <v>266800</v>
      </c>
      <c r="O68" s="14">
        <v>266800</v>
      </c>
      <c r="P68" s="14">
        <v>0</v>
      </c>
      <c r="Q68" s="4"/>
      <c r="R68" s="4"/>
      <c r="S68" s="9">
        <v>45825</v>
      </c>
      <c r="T68" s="14">
        <v>10</v>
      </c>
      <c r="U68" s="14">
        <f t="shared" si="2"/>
        <v>71</v>
      </c>
      <c r="V68" s="14">
        <v>81</v>
      </c>
      <c r="W68" s="14">
        <v>2.1610800000000001</v>
      </c>
      <c r="X68" s="4">
        <v>9</v>
      </c>
      <c r="Y68" s="15" t="s">
        <v>269</v>
      </c>
      <c r="Z68" s="17">
        <v>45699</v>
      </c>
      <c r="AA68" s="4"/>
      <c r="AB68" s="4"/>
      <c r="AC68" s="4" t="s">
        <v>272</v>
      </c>
      <c r="AD68" s="4"/>
      <c r="AE68" s="4"/>
    </row>
    <row r="69" spans="1:31" x14ac:dyDescent="0.3">
      <c r="A69" s="4">
        <f t="shared" si="1"/>
        <v>68</v>
      </c>
      <c r="B69" s="10" t="s">
        <v>245</v>
      </c>
      <c r="C69" s="4" t="s">
        <v>293</v>
      </c>
      <c r="D69" s="4" t="s">
        <v>368</v>
      </c>
      <c r="E69" s="4"/>
      <c r="F69" s="21" t="s">
        <v>32</v>
      </c>
      <c r="G69" s="4" t="s">
        <v>270</v>
      </c>
      <c r="H69" s="4" t="s">
        <v>215</v>
      </c>
      <c r="I69" s="4" t="s">
        <v>266</v>
      </c>
      <c r="J69" s="9">
        <v>45237</v>
      </c>
      <c r="K69" s="9">
        <v>45205</v>
      </c>
      <c r="L69" s="4"/>
      <c r="M69" s="4"/>
      <c r="N69" s="14">
        <v>4212237</v>
      </c>
      <c r="O69" s="14">
        <v>4212237</v>
      </c>
      <c r="P69" s="14">
        <v>0</v>
      </c>
      <c r="Q69" s="4"/>
      <c r="R69" s="4"/>
      <c r="S69" s="9">
        <v>45825</v>
      </c>
      <c r="T69" s="37">
        <v>10</v>
      </c>
      <c r="U69" s="14">
        <f t="shared" si="2"/>
        <v>92.5</v>
      </c>
      <c r="V69" s="14">
        <v>102.5</v>
      </c>
      <c r="W69" s="14">
        <v>43.18</v>
      </c>
      <c r="X69" s="4">
        <v>64</v>
      </c>
      <c r="Y69" s="15" t="s">
        <v>267</v>
      </c>
      <c r="Z69" s="17">
        <v>45653</v>
      </c>
      <c r="AA69" s="4"/>
      <c r="AB69" s="4"/>
      <c r="AC69" s="4" t="s">
        <v>283</v>
      </c>
      <c r="AD69" s="4"/>
      <c r="AE69" s="4"/>
    </row>
    <row r="70" spans="1:31" x14ac:dyDescent="0.3">
      <c r="A70" s="4">
        <f t="shared" si="1"/>
        <v>69</v>
      </c>
      <c r="B70" s="4" t="s">
        <v>228</v>
      </c>
      <c r="C70" s="4" t="s">
        <v>305</v>
      </c>
      <c r="D70" s="4" t="s">
        <v>351</v>
      </c>
      <c r="E70" s="4"/>
      <c r="F70" s="21" t="s">
        <v>32</v>
      </c>
      <c r="G70" s="4" t="s">
        <v>270</v>
      </c>
      <c r="H70" s="4" t="s">
        <v>215</v>
      </c>
      <c r="I70" s="4" t="s">
        <v>265</v>
      </c>
      <c r="J70" s="9">
        <v>45588</v>
      </c>
      <c r="K70" s="9">
        <v>45558</v>
      </c>
      <c r="L70" s="4"/>
      <c r="M70" s="4"/>
      <c r="N70" s="14">
        <v>13300000</v>
      </c>
      <c r="O70" s="14">
        <v>13300000</v>
      </c>
      <c r="P70" s="14">
        <v>0</v>
      </c>
      <c r="Q70" s="4"/>
      <c r="R70" s="4"/>
      <c r="S70" s="9">
        <v>45826</v>
      </c>
      <c r="T70" s="14">
        <v>10</v>
      </c>
      <c r="U70" s="14">
        <f t="shared" si="2"/>
        <v>23</v>
      </c>
      <c r="V70" s="14">
        <v>33</v>
      </c>
      <c r="W70" s="14">
        <v>43.89</v>
      </c>
      <c r="X70" s="4">
        <v>2</v>
      </c>
      <c r="Y70" s="15" t="s">
        <v>268</v>
      </c>
      <c r="Z70" s="17">
        <v>45797</v>
      </c>
      <c r="AA70" s="4"/>
      <c r="AB70" s="4"/>
      <c r="AC70" s="4" t="s">
        <v>275</v>
      </c>
      <c r="AD70" s="4"/>
      <c r="AE70" s="4"/>
    </row>
    <row r="71" spans="1:31" x14ac:dyDescent="0.3">
      <c r="A71" s="4">
        <f t="shared" si="1"/>
        <v>70</v>
      </c>
      <c r="B71" s="4" t="s">
        <v>246</v>
      </c>
      <c r="C71" s="4" t="s">
        <v>326</v>
      </c>
      <c r="D71" s="4" t="s">
        <v>369</v>
      </c>
      <c r="E71" s="4"/>
      <c r="F71" s="21" t="s">
        <v>32</v>
      </c>
      <c r="G71" s="4" t="s">
        <v>270</v>
      </c>
      <c r="H71" s="4" t="s">
        <v>215</v>
      </c>
      <c r="I71" s="4" t="s">
        <v>265</v>
      </c>
      <c r="J71" s="9">
        <v>45357</v>
      </c>
      <c r="K71" s="9">
        <v>45327</v>
      </c>
      <c r="L71" s="4"/>
      <c r="M71" s="4"/>
      <c r="N71" s="14">
        <v>4000000</v>
      </c>
      <c r="O71" s="14">
        <v>4000000</v>
      </c>
      <c r="P71" s="14">
        <v>0</v>
      </c>
      <c r="Q71" s="4"/>
      <c r="R71" s="4"/>
      <c r="S71" s="9">
        <v>45826</v>
      </c>
      <c r="T71" s="14">
        <v>1</v>
      </c>
      <c r="U71" s="14">
        <f t="shared" si="2"/>
        <v>126</v>
      </c>
      <c r="V71" s="14">
        <v>127</v>
      </c>
      <c r="W71" s="14">
        <v>50.8</v>
      </c>
      <c r="X71" s="4">
        <v>2</v>
      </c>
      <c r="Y71" s="15" t="s">
        <v>269</v>
      </c>
      <c r="Z71" s="17">
        <v>45743</v>
      </c>
      <c r="AA71" s="4"/>
      <c r="AB71" s="4"/>
      <c r="AC71" s="4" t="s">
        <v>112</v>
      </c>
      <c r="AD71" s="4"/>
      <c r="AE71" s="4"/>
    </row>
    <row r="72" spans="1:31" x14ac:dyDescent="0.3">
      <c r="A72" s="4">
        <f t="shared" si="1"/>
        <v>71</v>
      </c>
      <c r="B72" s="4" t="s">
        <v>247</v>
      </c>
      <c r="C72" s="4" t="s">
        <v>325</v>
      </c>
      <c r="D72" s="4" t="s">
        <v>370</v>
      </c>
      <c r="E72" s="4"/>
      <c r="F72" s="21" t="s">
        <v>32</v>
      </c>
      <c r="G72" s="15" t="s">
        <v>30</v>
      </c>
      <c r="H72" s="4" t="s">
        <v>215</v>
      </c>
      <c r="I72" s="4" t="s">
        <v>265</v>
      </c>
      <c r="J72" s="9">
        <v>45275</v>
      </c>
      <c r="K72" s="9">
        <v>45245</v>
      </c>
      <c r="L72" s="4"/>
      <c r="M72" s="4"/>
      <c r="N72" s="14">
        <v>1000000</v>
      </c>
      <c r="O72" s="14">
        <v>1000000</v>
      </c>
      <c r="P72" s="14">
        <v>0</v>
      </c>
      <c r="Q72" s="4"/>
      <c r="R72" s="4"/>
      <c r="S72" s="9">
        <v>45826</v>
      </c>
      <c r="T72" s="14">
        <v>10</v>
      </c>
      <c r="U72" s="14">
        <f t="shared" si="2"/>
        <v>186.17</v>
      </c>
      <c r="V72" s="14">
        <v>196.17</v>
      </c>
      <c r="W72" s="14">
        <v>19.617000000000001</v>
      </c>
      <c r="X72" s="4">
        <v>1</v>
      </c>
      <c r="Y72" s="15" t="s">
        <v>269</v>
      </c>
      <c r="Z72" s="17">
        <v>45741</v>
      </c>
      <c r="AA72" s="4"/>
      <c r="AB72" s="4"/>
      <c r="AC72" s="4" t="s">
        <v>285</v>
      </c>
      <c r="AD72" s="4"/>
      <c r="AE72" s="4"/>
    </row>
    <row r="73" spans="1:31" x14ac:dyDescent="0.3">
      <c r="A73" s="4">
        <f t="shared" si="1"/>
        <v>72</v>
      </c>
      <c r="B73" s="4" t="s">
        <v>240</v>
      </c>
      <c r="C73" s="4" t="s">
        <v>324</v>
      </c>
      <c r="D73" s="4" t="s">
        <v>363</v>
      </c>
      <c r="E73" s="4"/>
      <c r="F73" s="21" t="s">
        <v>32</v>
      </c>
      <c r="G73" s="4" t="s">
        <v>270</v>
      </c>
      <c r="H73" s="4" t="s">
        <v>215</v>
      </c>
      <c r="I73" s="4" t="s">
        <v>265</v>
      </c>
      <c r="J73" s="9">
        <v>45188</v>
      </c>
      <c r="K73" s="9">
        <v>45156</v>
      </c>
      <c r="L73" s="4"/>
      <c r="M73" s="4"/>
      <c r="N73" s="14">
        <v>2765000</v>
      </c>
      <c r="O73" s="14">
        <v>2765000</v>
      </c>
      <c r="P73" s="14">
        <v>0</v>
      </c>
      <c r="Q73" s="4"/>
      <c r="R73" s="4"/>
      <c r="S73" s="9">
        <v>45827</v>
      </c>
      <c r="T73" s="14">
        <v>1</v>
      </c>
      <c r="U73" s="14">
        <f t="shared" si="2"/>
        <v>17</v>
      </c>
      <c r="V73" s="14">
        <v>18</v>
      </c>
      <c r="W73" s="14">
        <v>4.9800000000000004</v>
      </c>
      <c r="X73" s="4">
        <v>1</v>
      </c>
      <c r="Y73" s="15" t="s">
        <v>267</v>
      </c>
      <c r="Z73" s="17">
        <v>45758</v>
      </c>
      <c r="AA73" s="4"/>
      <c r="AB73" s="4"/>
      <c r="AC73" s="4" t="s">
        <v>101</v>
      </c>
      <c r="AD73" s="4"/>
      <c r="AE73" s="4"/>
    </row>
    <row r="74" spans="1:31" x14ac:dyDescent="0.3">
      <c r="A74" s="4">
        <f t="shared" si="1"/>
        <v>73</v>
      </c>
      <c r="B74" s="4" t="s">
        <v>248</v>
      </c>
      <c r="C74" s="4" t="s">
        <v>323</v>
      </c>
      <c r="D74" s="4" t="s">
        <v>371</v>
      </c>
      <c r="E74" s="4"/>
      <c r="F74" s="21" t="s">
        <v>32</v>
      </c>
      <c r="G74" s="4" t="s">
        <v>270</v>
      </c>
      <c r="H74" s="4" t="s">
        <v>215</v>
      </c>
      <c r="I74" s="4" t="s">
        <v>265</v>
      </c>
      <c r="J74" s="9">
        <v>45656</v>
      </c>
      <c r="K74" s="9">
        <v>45625</v>
      </c>
      <c r="L74" s="4"/>
      <c r="M74" s="4"/>
      <c r="N74" s="14">
        <v>1218100</v>
      </c>
      <c r="O74" s="14">
        <v>1218100</v>
      </c>
      <c r="P74" s="14">
        <v>0</v>
      </c>
      <c r="Q74" s="4"/>
      <c r="R74" s="4"/>
      <c r="S74" s="9">
        <v>45827</v>
      </c>
      <c r="T74" s="14">
        <v>10</v>
      </c>
      <c r="U74" s="14">
        <f t="shared" si="2"/>
        <v>7</v>
      </c>
      <c r="V74" s="14">
        <v>17</v>
      </c>
      <c r="W74" s="14">
        <v>2.0699999999999998</v>
      </c>
      <c r="X74" s="4">
        <v>5</v>
      </c>
      <c r="Y74" s="15" t="s">
        <v>267</v>
      </c>
      <c r="Z74" s="17">
        <v>45743</v>
      </c>
      <c r="AA74" s="4"/>
      <c r="AB74" s="4"/>
      <c r="AC74" s="4" t="s">
        <v>286</v>
      </c>
      <c r="AD74" s="4"/>
      <c r="AE74" s="4"/>
    </row>
    <row r="75" spans="1:31" x14ac:dyDescent="0.3">
      <c r="A75" s="4">
        <f t="shared" si="1"/>
        <v>74</v>
      </c>
      <c r="B75" s="10" t="s">
        <v>249</v>
      </c>
      <c r="C75" s="4" t="s">
        <v>322</v>
      </c>
      <c r="D75" s="4" t="s">
        <v>372</v>
      </c>
      <c r="E75" s="4"/>
      <c r="F75" s="21" t="s">
        <v>32</v>
      </c>
      <c r="G75" s="4" t="s">
        <v>270</v>
      </c>
      <c r="H75" s="4" t="s">
        <v>215</v>
      </c>
      <c r="I75" s="4" t="s">
        <v>266</v>
      </c>
      <c r="J75" s="9">
        <v>45737</v>
      </c>
      <c r="K75" s="9">
        <v>45707</v>
      </c>
      <c r="L75" s="4"/>
      <c r="M75" s="4"/>
      <c r="N75" s="14">
        <v>5990000</v>
      </c>
      <c r="O75" s="14">
        <v>5990000</v>
      </c>
      <c r="P75" s="14">
        <v>0</v>
      </c>
      <c r="Q75" s="4"/>
      <c r="R75" s="4"/>
      <c r="S75" s="9">
        <v>45827</v>
      </c>
      <c r="T75" s="37">
        <v>2</v>
      </c>
      <c r="U75" s="14">
        <f t="shared" si="2"/>
        <v>126.5</v>
      </c>
      <c r="V75" s="14">
        <v>128.5</v>
      </c>
      <c r="W75" s="14">
        <v>76.97</v>
      </c>
      <c r="X75" s="4">
        <v>2</v>
      </c>
      <c r="Y75" s="15" t="s">
        <v>269</v>
      </c>
      <c r="Z75" s="17">
        <v>45763</v>
      </c>
      <c r="AA75" s="4"/>
      <c r="AB75" s="4"/>
      <c r="AC75" s="4" t="s">
        <v>177</v>
      </c>
      <c r="AD75" s="4"/>
      <c r="AE75" s="4"/>
    </row>
    <row r="76" spans="1:31" x14ac:dyDescent="0.3">
      <c r="A76" s="4">
        <f t="shared" si="1"/>
        <v>75</v>
      </c>
      <c r="B76" s="4" t="s">
        <v>250</v>
      </c>
      <c r="C76" s="4" t="s">
        <v>321</v>
      </c>
      <c r="D76" s="4" t="s">
        <v>373</v>
      </c>
      <c r="E76" s="4"/>
      <c r="F76" s="21" t="s">
        <v>32</v>
      </c>
      <c r="G76" s="4" t="s">
        <v>270</v>
      </c>
      <c r="H76" s="4" t="s">
        <v>215</v>
      </c>
      <c r="I76" s="4" t="s">
        <v>264</v>
      </c>
      <c r="J76" s="9">
        <v>45726</v>
      </c>
      <c r="K76" s="9">
        <v>45695</v>
      </c>
      <c r="L76" s="4"/>
      <c r="M76" s="4"/>
      <c r="N76" s="14">
        <v>17679770</v>
      </c>
      <c r="O76" s="14">
        <v>17679770</v>
      </c>
      <c r="P76" s="14">
        <v>0</v>
      </c>
      <c r="Q76" s="4"/>
      <c r="R76" s="4"/>
      <c r="S76" s="9">
        <v>45828</v>
      </c>
      <c r="T76" s="14">
        <v>10</v>
      </c>
      <c r="U76" s="14">
        <f t="shared" si="2"/>
        <v>100</v>
      </c>
      <c r="V76" s="14">
        <v>110</v>
      </c>
      <c r="W76" s="14">
        <v>194.48</v>
      </c>
      <c r="X76" s="4">
        <v>18</v>
      </c>
      <c r="Y76" s="15" t="s">
        <v>268</v>
      </c>
      <c r="Z76" s="17">
        <v>45789</v>
      </c>
      <c r="AA76" s="4"/>
      <c r="AB76" s="4"/>
      <c r="AC76" s="4" t="s">
        <v>285</v>
      </c>
      <c r="AD76" s="4"/>
      <c r="AE76" s="4"/>
    </row>
    <row r="77" spans="1:31" x14ac:dyDescent="0.3">
      <c r="A77" s="4">
        <f t="shared" si="1"/>
        <v>76</v>
      </c>
      <c r="B77" s="4" t="s">
        <v>251</v>
      </c>
      <c r="C77" s="4" t="s">
        <v>320</v>
      </c>
      <c r="D77" s="4" t="s">
        <v>374</v>
      </c>
      <c r="E77" s="4"/>
      <c r="F77" s="21" t="s">
        <v>32</v>
      </c>
      <c r="G77" s="4" t="s">
        <v>270</v>
      </c>
      <c r="H77" s="4" t="s">
        <v>215</v>
      </c>
      <c r="I77" s="4" t="s">
        <v>265</v>
      </c>
      <c r="J77" s="9">
        <v>45512</v>
      </c>
      <c r="K77" s="9">
        <v>45482</v>
      </c>
      <c r="L77" s="4"/>
      <c r="M77" s="4"/>
      <c r="N77" s="14">
        <v>189250000</v>
      </c>
      <c r="O77" s="14">
        <v>189250000</v>
      </c>
      <c r="P77" s="14">
        <v>0</v>
      </c>
      <c r="Q77" s="4"/>
      <c r="R77" s="4"/>
      <c r="S77" s="9">
        <v>45828</v>
      </c>
      <c r="T77" s="14">
        <v>1</v>
      </c>
      <c r="U77" s="14">
        <f t="shared" si="2"/>
        <v>4.62</v>
      </c>
      <c r="V77" s="14">
        <v>5.62</v>
      </c>
      <c r="W77" s="14">
        <v>106.36</v>
      </c>
      <c r="X77" s="4">
        <v>14</v>
      </c>
      <c r="Y77" s="15" t="s">
        <v>268</v>
      </c>
      <c r="Z77" s="17">
        <v>45776</v>
      </c>
      <c r="AA77" s="4"/>
      <c r="AB77" s="4"/>
      <c r="AC77" s="4" t="s">
        <v>280</v>
      </c>
      <c r="AD77" s="4"/>
      <c r="AE77" s="4"/>
    </row>
    <row r="78" spans="1:31" x14ac:dyDescent="0.3">
      <c r="A78" s="4">
        <f t="shared" si="1"/>
        <v>77</v>
      </c>
      <c r="B78" s="4" t="s">
        <v>252</v>
      </c>
      <c r="C78" s="4" t="s">
        <v>319</v>
      </c>
      <c r="D78" s="4" t="s">
        <v>375</v>
      </c>
      <c r="E78" s="4"/>
      <c r="F78" s="21" t="s">
        <v>32</v>
      </c>
      <c r="G78" s="4" t="s">
        <v>270</v>
      </c>
      <c r="H78" s="4" t="s">
        <v>215</v>
      </c>
      <c r="I78" s="4" t="s">
        <v>265</v>
      </c>
      <c r="J78" s="9">
        <v>45408</v>
      </c>
      <c r="K78" s="9">
        <v>45378</v>
      </c>
      <c r="L78" s="4"/>
      <c r="M78" s="4"/>
      <c r="N78" s="14">
        <v>449843</v>
      </c>
      <c r="O78" s="14">
        <v>449843</v>
      </c>
      <c r="P78" s="14">
        <v>0</v>
      </c>
      <c r="Q78" s="4"/>
      <c r="R78" s="4"/>
      <c r="S78" s="9">
        <v>45828</v>
      </c>
      <c r="T78" s="14">
        <v>2</v>
      </c>
      <c r="U78" s="14">
        <f t="shared" si="2"/>
        <v>116.56</v>
      </c>
      <c r="V78" s="14">
        <v>118.56</v>
      </c>
      <c r="W78" s="14">
        <v>5.33</v>
      </c>
      <c r="X78" s="4">
        <v>1</v>
      </c>
      <c r="Y78" s="15" t="s">
        <v>269</v>
      </c>
      <c r="Z78" s="17">
        <v>45744</v>
      </c>
      <c r="AA78" s="4"/>
      <c r="AB78" s="4"/>
      <c r="AC78" s="4" t="s">
        <v>110</v>
      </c>
      <c r="AD78" s="4"/>
      <c r="AE78" s="4"/>
    </row>
    <row r="79" spans="1:31" x14ac:dyDescent="0.3">
      <c r="A79" s="4">
        <f t="shared" si="1"/>
        <v>78</v>
      </c>
      <c r="B79" s="4" t="s">
        <v>253</v>
      </c>
      <c r="C79" s="4" t="s">
        <v>318</v>
      </c>
      <c r="D79" s="4" t="s">
        <v>376</v>
      </c>
      <c r="E79" s="4"/>
      <c r="F79" s="21" t="s">
        <v>32</v>
      </c>
      <c r="G79" s="15" t="s">
        <v>30</v>
      </c>
      <c r="H79" s="4" t="s">
        <v>215</v>
      </c>
      <c r="I79" s="4" t="s">
        <v>265</v>
      </c>
      <c r="J79" s="9">
        <v>45277</v>
      </c>
      <c r="K79" s="9">
        <v>45247</v>
      </c>
      <c r="L79" s="4"/>
      <c r="M79" s="4"/>
      <c r="N79" s="14">
        <v>200000</v>
      </c>
      <c r="O79" s="14">
        <v>200000</v>
      </c>
      <c r="P79" s="14">
        <v>0</v>
      </c>
      <c r="Q79" s="4"/>
      <c r="R79" s="4"/>
      <c r="S79" s="9">
        <v>45828</v>
      </c>
      <c r="T79" s="14">
        <v>1</v>
      </c>
      <c r="U79" s="14">
        <f t="shared" si="2"/>
        <v>82.4</v>
      </c>
      <c r="V79" s="14">
        <v>83.4</v>
      </c>
      <c r="W79" s="14">
        <v>1.6680000000000001</v>
      </c>
      <c r="X79" s="4">
        <v>1</v>
      </c>
      <c r="Y79" s="15" t="s">
        <v>267</v>
      </c>
      <c r="Z79" s="17">
        <v>45754</v>
      </c>
      <c r="AA79" s="4"/>
      <c r="AB79" s="4"/>
      <c r="AC79" s="4" t="s">
        <v>98</v>
      </c>
      <c r="AD79" s="4"/>
      <c r="AE79" s="4"/>
    </row>
    <row r="80" spans="1:31" x14ac:dyDescent="0.3">
      <c r="A80" s="4">
        <f t="shared" si="1"/>
        <v>79</v>
      </c>
      <c r="B80" s="4" t="s">
        <v>254</v>
      </c>
      <c r="C80" s="4" t="s">
        <v>317</v>
      </c>
      <c r="D80" s="4" t="s">
        <v>377</v>
      </c>
      <c r="E80" s="4"/>
      <c r="F80" s="21" t="s">
        <v>32</v>
      </c>
      <c r="G80" s="4" t="s">
        <v>270</v>
      </c>
      <c r="H80" s="4" t="s">
        <v>215</v>
      </c>
      <c r="I80" s="4" t="s">
        <v>265</v>
      </c>
      <c r="J80" s="9">
        <v>44964</v>
      </c>
      <c r="K80" s="9">
        <v>44932</v>
      </c>
      <c r="L80" s="4"/>
      <c r="M80" s="4"/>
      <c r="N80" s="14">
        <v>1300000</v>
      </c>
      <c r="O80" s="14">
        <v>1300000</v>
      </c>
      <c r="P80" s="14">
        <v>0</v>
      </c>
      <c r="Q80" s="4"/>
      <c r="R80" s="4"/>
      <c r="S80" s="9">
        <v>45831</v>
      </c>
      <c r="T80" s="14">
        <v>5</v>
      </c>
      <c r="U80" s="14">
        <f t="shared" si="2"/>
        <v>27.4</v>
      </c>
      <c r="V80" s="14">
        <v>32.4</v>
      </c>
      <c r="W80" s="14">
        <v>4.21</v>
      </c>
      <c r="X80" s="4">
        <v>3</v>
      </c>
      <c r="Y80" s="15" t="s">
        <v>267</v>
      </c>
      <c r="Z80" s="17">
        <v>45530</v>
      </c>
      <c r="AA80" s="4"/>
      <c r="AB80" s="4"/>
      <c r="AC80" s="4" t="s">
        <v>177</v>
      </c>
      <c r="AD80" s="4"/>
      <c r="AE80" s="4"/>
    </row>
    <row r="81" spans="1:31" x14ac:dyDescent="0.3">
      <c r="A81" s="4">
        <f t="shared" si="1"/>
        <v>80</v>
      </c>
      <c r="B81" s="4" t="s">
        <v>254</v>
      </c>
      <c r="C81" s="4" t="s">
        <v>317</v>
      </c>
      <c r="D81" s="4" t="s">
        <v>377</v>
      </c>
      <c r="E81" s="4"/>
      <c r="F81" s="21" t="s">
        <v>32</v>
      </c>
      <c r="G81" s="4" t="s">
        <v>270</v>
      </c>
      <c r="H81" s="4" t="s">
        <v>215</v>
      </c>
      <c r="I81" s="4" t="s">
        <v>265</v>
      </c>
      <c r="J81" s="9">
        <v>44964</v>
      </c>
      <c r="K81" s="9">
        <v>44932</v>
      </c>
      <c r="L81" s="4"/>
      <c r="M81" s="4"/>
      <c r="N81" s="14">
        <v>2650000</v>
      </c>
      <c r="O81" s="14">
        <v>2650000</v>
      </c>
      <c r="P81" s="14">
        <v>0</v>
      </c>
      <c r="Q81" s="4"/>
      <c r="R81" s="4"/>
      <c r="S81" s="9">
        <v>45831</v>
      </c>
      <c r="T81" s="14">
        <v>5</v>
      </c>
      <c r="U81" s="14">
        <f t="shared" si="2"/>
        <v>27.4</v>
      </c>
      <c r="V81" s="14">
        <v>32.4</v>
      </c>
      <c r="W81" s="14">
        <v>8.59</v>
      </c>
      <c r="X81" s="4">
        <v>5</v>
      </c>
      <c r="Y81" s="15" t="s">
        <v>267</v>
      </c>
      <c r="Z81" s="17">
        <v>45521</v>
      </c>
      <c r="AA81" s="4"/>
      <c r="AB81" s="4"/>
      <c r="AC81" s="4" t="s">
        <v>177</v>
      </c>
      <c r="AD81" s="4"/>
      <c r="AE81" s="4"/>
    </row>
    <row r="82" spans="1:31" x14ac:dyDescent="0.3">
      <c r="A82" s="4">
        <f t="shared" si="1"/>
        <v>81</v>
      </c>
      <c r="B82" s="4" t="s">
        <v>255</v>
      </c>
      <c r="C82" s="4" t="s">
        <v>316</v>
      </c>
      <c r="D82" s="4" t="s">
        <v>378</v>
      </c>
      <c r="E82" s="4"/>
      <c r="F82" s="21" t="s">
        <v>32</v>
      </c>
      <c r="G82" s="4" t="s">
        <v>270</v>
      </c>
      <c r="H82" s="4" t="s">
        <v>215</v>
      </c>
      <c r="I82" s="4" t="s">
        <v>265</v>
      </c>
      <c r="J82" s="9">
        <v>45133</v>
      </c>
      <c r="K82" s="9">
        <v>45103</v>
      </c>
      <c r="L82" s="4"/>
      <c r="M82" s="4"/>
      <c r="N82" s="14">
        <v>48669840</v>
      </c>
      <c r="O82" s="14">
        <v>48669840</v>
      </c>
      <c r="P82" s="14">
        <v>0</v>
      </c>
      <c r="Q82" s="4"/>
      <c r="R82" s="4"/>
      <c r="S82" s="9">
        <v>45831</v>
      </c>
      <c r="T82" s="14">
        <v>1</v>
      </c>
      <c r="U82" s="14">
        <f t="shared" si="2"/>
        <v>25.1</v>
      </c>
      <c r="V82" s="14">
        <v>26.1</v>
      </c>
      <c r="W82" s="14">
        <v>127.03</v>
      </c>
      <c r="X82" s="4">
        <v>22</v>
      </c>
      <c r="Y82" s="15" t="s">
        <v>268</v>
      </c>
      <c r="Z82" s="17">
        <v>45696</v>
      </c>
      <c r="AA82" s="4"/>
      <c r="AB82" s="4"/>
      <c r="AC82" s="4" t="s">
        <v>112</v>
      </c>
      <c r="AD82" s="4"/>
      <c r="AE82" s="4"/>
    </row>
    <row r="83" spans="1:31" x14ac:dyDescent="0.3">
      <c r="A83" s="4">
        <f t="shared" si="1"/>
        <v>82</v>
      </c>
      <c r="B83" s="4" t="s">
        <v>256</v>
      </c>
      <c r="C83" s="4" t="s">
        <v>315</v>
      </c>
      <c r="D83" s="4" t="s">
        <v>379</v>
      </c>
      <c r="E83" s="4"/>
      <c r="F83" s="21" t="s">
        <v>32</v>
      </c>
      <c r="G83" s="4" t="s">
        <v>270</v>
      </c>
      <c r="H83" s="4" t="s">
        <v>215</v>
      </c>
      <c r="I83" s="4" t="s">
        <v>264</v>
      </c>
      <c r="J83" s="9">
        <v>45666</v>
      </c>
      <c r="K83" s="9">
        <v>45636</v>
      </c>
      <c r="L83" s="4"/>
      <c r="M83" s="4"/>
      <c r="N83" s="14">
        <v>1724137</v>
      </c>
      <c r="O83" s="14">
        <v>1724137</v>
      </c>
      <c r="P83" s="14">
        <v>0</v>
      </c>
      <c r="Q83" s="4"/>
      <c r="R83" s="4"/>
      <c r="S83" s="9">
        <v>45835</v>
      </c>
      <c r="T83" s="14">
        <v>1</v>
      </c>
      <c r="U83" s="14">
        <f t="shared" si="2"/>
        <v>57</v>
      </c>
      <c r="V83" s="14">
        <v>58</v>
      </c>
      <c r="W83" s="14">
        <v>10</v>
      </c>
      <c r="X83" s="4">
        <v>1</v>
      </c>
      <c r="Y83" s="15" t="s">
        <v>267</v>
      </c>
      <c r="Z83" s="17">
        <v>45723</v>
      </c>
      <c r="AA83" s="4"/>
      <c r="AB83" s="4"/>
      <c r="AC83" s="4" t="s">
        <v>276</v>
      </c>
      <c r="AD83" s="4"/>
      <c r="AE83" s="4"/>
    </row>
    <row r="84" spans="1:31" x14ac:dyDescent="0.3">
      <c r="A84" s="4">
        <f t="shared" si="1"/>
        <v>83</v>
      </c>
      <c r="B84" s="4" t="s">
        <v>257</v>
      </c>
      <c r="C84" s="4" t="s">
        <v>314</v>
      </c>
      <c r="D84" s="4" t="s">
        <v>380</v>
      </c>
      <c r="E84" s="4"/>
      <c r="F84" s="21" t="s">
        <v>32</v>
      </c>
      <c r="G84" s="4" t="s">
        <v>270</v>
      </c>
      <c r="H84" s="4" t="s">
        <v>215</v>
      </c>
      <c r="I84" s="4" t="s">
        <v>264</v>
      </c>
      <c r="J84" s="9">
        <v>45784</v>
      </c>
      <c r="K84" s="9">
        <v>45754</v>
      </c>
      <c r="L84" s="4"/>
      <c r="M84" s="4"/>
      <c r="N84" s="14">
        <v>830711</v>
      </c>
      <c r="O84" s="14">
        <v>830711</v>
      </c>
      <c r="P84" s="14">
        <v>0</v>
      </c>
      <c r="Q84" s="4"/>
      <c r="R84" s="4"/>
      <c r="S84" s="9">
        <v>45835</v>
      </c>
      <c r="T84" s="14">
        <v>10</v>
      </c>
      <c r="U84" s="14">
        <f t="shared" si="2"/>
        <v>784.5</v>
      </c>
      <c r="V84" s="14">
        <v>794.5</v>
      </c>
      <c r="W84" s="14">
        <v>66</v>
      </c>
      <c r="X84" s="4">
        <v>3</v>
      </c>
      <c r="Y84" s="15" t="s">
        <v>267</v>
      </c>
      <c r="Z84" s="17">
        <v>45800</v>
      </c>
      <c r="AA84" s="4"/>
      <c r="AB84" s="4"/>
      <c r="AC84" s="4" t="s">
        <v>283</v>
      </c>
      <c r="AD84" s="4"/>
      <c r="AE84" s="4"/>
    </row>
    <row r="85" spans="1:31" x14ac:dyDescent="0.3">
      <c r="A85" s="4">
        <f t="shared" si="1"/>
        <v>84</v>
      </c>
      <c r="B85" s="4" t="s">
        <v>257</v>
      </c>
      <c r="C85" s="4" t="s">
        <v>314</v>
      </c>
      <c r="D85" s="4" t="s">
        <v>380</v>
      </c>
      <c r="E85" s="4"/>
      <c r="F85" s="21" t="s">
        <v>32</v>
      </c>
      <c r="G85" s="4" t="s">
        <v>270</v>
      </c>
      <c r="H85" s="4" t="s">
        <v>215</v>
      </c>
      <c r="I85" s="4" t="s">
        <v>264</v>
      </c>
      <c r="J85" s="9">
        <v>45784</v>
      </c>
      <c r="K85" s="9">
        <v>45754</v>
      </c>
      <c r="L85" s="4"/>
      <c r="M85" s="4"/>
      <c r="N85" s="14">
        <v>175769</v>
      </c>
      <c r="O85" s="14">
        <v>175769</v>
      </c>
      <c r="P85" s="14">
        <v>0</v>
      </c>
      <c r="Q85" s="4"/>
      <c r="R85" s="4"/>
      <c r="S85" s="9">
        <v>45835</v>
      </c>
      <c r="T85" s="14">
        <v>10</v>
      </c>
      <c r="U85" s="14">
        <f t="shared" si="2"/>
        <v>786.5</v>
      </c>
      <c r="V85" s="14">
        <v>796.5</v>
      </c>
      <c r="W85" s="14">
        <v>14</v>
      </c>
      <c r="X85" s="4">
        <v>1</v>
      </c>
      <c r="Y85" s="15" t="s">
        <v>267</v>
      </c>
      <c r="Z85" s="17">
        <v>45800</v>
      </c>
      <c r="AA85" s="4"/>
      <c r="AB85" s="4"/>
      <c r="AC85" s="4" t="s">
        <v>283</v>
      </c>
      <c r="AD85" s="4"/>
      <c r="AE85" s="4"/>
    </row>
    <row r="86" spans="1:31" x14ac:dyDescent="0.3">
      <c r="A86" s="4">
        <f t="shared" si="1"/>
        <v>85</v>
      </c>
      <c r="B86" s="4" t="s">
        <v>258</v>
      </c>
      <c r="C86" s="4" t="s">
        <v>313</v>
      </c>
      <c r="D86" s="4" t="s">
        <v>381</v>
      </c>
      <c r="E86" s="4"/>
      <c r="F86" s="21" t="s">
        <v>32</v>
      </c>
      <c r="G86" s="4" t="s">
        <v>270</v>
      </c>
      <c r="H86" s="4" t="s">
        <v>215</v>
      </c>
      <c r="I86" s="4" t="s">
        <v>264</v>
      </c>
      <c r="J86" s="9">
        <v>45295</v>
      </c>
      <c r="K86" s="9">
        <v>45631</v>
      </c>
      <c r="L86" s="4"/>
      <c r="M86" s="4"/>
      <c r="N86" s="14">
        <v>4032126</v>
      </c>
      <c r="O86" s="14">
        <v>4032126</v>
      </c>
      <c r="P86" s="14">
        <v>0</v>
      </c>
      <c r="Q86" s="4"/>
      <c r="R86" s="4"/>
      <c r="S86" s="9">
        <v>45835</v>
      </c>
      <c r="T86" s="14">
        <v>1</v>
      </c>
      <c r="U86" s="14">
        <f t="shared" si="2"/>
        <v>13</v>
      </c>
      <c r="V86" s="14">
        <v>14</v>
      </c>
      <c r="W86" s="14">
        <v>5.64</v>
      </c>
      <c r="X86" s="4">
        <v>1</v>
      </c>
      <c r="Y86" s="15" t="s">
        <v>267</v>
      </c>
      <c r="Z86" s="17">
        <v>45776</v>
      </c>
      <c r="AA86" s="4"/>
      <c r="AB86" s="4"/>
      <c r="AC86" s="4" t="s">
        <v>101</v>
      </c>
      <c r="AD86" s="4"/>
      <c r="AE86" s="4"/>
    </row>
    <row r="87" spans="1:31" x14ac:dyDescent="0.3">
      <c r="A87" s="4">
        <f t="shared" si="1"/>
        <v>86</v>
      </c>
      <c r="B87" s="4" t="s">
        <v>259</v>
      </c>
      <c r="C87" s="4" t="s">
        <v>312</v>
      </c>
      <c r="D87" s="4" t="s">
        <v>382</v>
      </c>
      <c r="E87" s="4"/>
      <c r="F87" s="21" t="s">
        <v>32</v>
      </c>
      <c r="G87" s="4" t="s">
        <v>270</v>
      </c>
      <c r="H87" s="4" t="s">
        <v>215</v>
      </c>
      <c r="I87" s="4" t="s">
        <v>265</v>
      </c>
      <c r="J87" s="9">
        <v>45304</v>
      </c>
      <c r="K87" s="9">
        <v>45274</v>
      </c>
      <c r="L87" s="4"/>
      <c r="M87" s="4"/>
      <c r="N87" s="14">
        <v>110000</v>
      </c>
      <c r="O87" s="14">
        <v>110000</v>
      </c>
      <c r="P87" s="14">
        <v>0</v>
      </c>
      <c r="Q87" s="4"/>
      <c r="R87" s="4"/>
      <c r="S87" s="9">
        <v>45835</v>
      </c>
      <c r="T87" s="14">
        <v>10</v>
      </c>
      <c r="U87" s="14">
        <f t="shared" si="2"/>
        <v>1025</v>
      </c>
      <c r="V87" s="14">
        <v>1035</v>
      </c>
      <c r="W87" s="14">
        <v>11.39</v>
      </c>
      <c r="X87" s="4">
        <v>1</v>
      </c>
      <c r="Y87" s="15" t="s">
        <v>269</v>
      </c>
      <c r="Z87" s="17">
        <v>45747</v>
      </c>
      <c r="AA87" s="4"/>
      <c r="AB87" s="4"/>
      <c r="AC87" s="4" t="s">
        <v>174</v>
      </c>
      <c r="AD87" s="4"/>
      <c r="AE87" s="4"/>
    </row>
    <row r="88" spans="1:31" x14ac:dyDescent="0.3">
      <c r="A88" s="4">
        <f t="shared" si="1"/>
        <v>87</v>
      </c>
      <c r="B88" s="4" t="s">
        <v>224</v>
      </c>
      <c r="C88" s="4" t="s">
        <v>301</v>
      </c>
      <c r="D88" s="4" t="s">
        <v>347</v>
      </c>
      <c r="E88" s="4"/>
      <c r="F88" s="21" t="s">
        <v>32</v>
      </c>
      <c r="G88" s="4" t="s">
        <v>270</v>
      </c>
      <c r="H88" s="4" t="s">
        <v>215</v>
      </c>
      <c r="I88" s="4" t="s">
        <v>265</v>
      </c>
      <c r="J88" s="9">
        <v>45575</v>
      </c>
      <c r="K88" s="9">
        <v>45545</v>
      </c>
      <c r="L88" s="4"/>
      <c r="M88" s="4"/>
      <c r="N88" s="14">
        <v>3300000</v>
      </c>
      <c r="O88" s="14">
        <v>3300000</v>
      </c>
      <c r="P88" s="14">
        <v>0</v>
      </c>
      <c r="Q88" s="4"/>
      <c r="R88" s="4"/>
      <c r="S88" s="9">
        <v>45835</v>
      </c>
      <c r="T88" s="14">
        <v>10</v>
      </c>
      <c r="U88" s="14">
        <f t="shared" si="2"/>
        <v>43</v>
      </c>
      <c r="V88" s="14">
        <v>53</v>
      </c>
      <c r="W88" s="14">
        <v>17.489999999999998</v>
      </c>
      <c r="X88" s="4">
        <v>4</v>
      </c>
      <c r="Y88" s="15" t="s">
        <v>267</v>
      </c>
      <c r="Z88" s="17">
        <v>45723</v>
      </c>
      <c r="AA88" s="4"/>
      <c r="AB88" s="4"/>
      <c r="AC88" s="4" t="s">
        <v>110</v>
      </c>
      <c r="AD88" s="4"/>
      <c r="AE88" s="4"/>
    </row>
    <row r="89" spans="1:31" x14ac:dyDescent="0.3">
      <c r="A89" s="4">
        <f t="shared" si="1"/>
        <v>88</v>
      </c>
      <c r="B89" s="4" t="s">
        <v>260</v>
      </c>
      <c r="C89" s="4" t="s">
        <v>311</v>
      </c>
      <c r="D89" s="4" t="s">
        <v>383</v>
      </c>
      <c r="E89" s="4"/>
      <c r="F89" s="21" t="s">
        <v>32</v>
      </c>
      <c r="G89" s="15" t="s">
        <v>30</v>
      </c>
      <c r="H89" s="4" t="s">
        <v>215</v>
      </c>
      <c r="I89" s="4" t="s">
        <v>265</v>
      </c>
      <c r="J89" s="9">
        <v>45191</v>
      </c>
      <c r="K89" s="9">
        <v>45161</v>
      </c>
      <c r="L89" s="4"/>
      <c r="M89" s="4"/>
      <c r="N89" s="14">
        <v>5000000</v>
      </c>
      <c r="O89" s="14">
        <v>5000000</v>
      </c>
      <c r="P89" s="14">
        <v>0</v>
      </c>
      <c r="Q89" s="4"/>
      <c r="R89" s="4"/>
      <c r="S89" s="9">
        <v>45835</v>
      </c>
      <c r="T89" s="14">
        <v>2</v>
      </c>
      <c r="U89" s="14">
        <f t="shared" si="2"/>
        <v>26.32</v>
      </c>
      <c r="V89" s="14">
        <v>28.32</v>
      </c>
      <c r="W89" s="14">
        <v>14.16</v>
      </c>
      <c r="X89" s="4">
        <v>60</v>
      </c>
      <c r="Y89" s="15" t="s">
        <v>268</v>
      </c>
      <c r="Z89" s="17">
        <v>45722</v>
      </c>
      <c r="AA89" s="4"/>
      <c r="AB89" s="4"/>
      <c r="AC89" s="4" t="s">
        <v>287</v>
      </c>
      <c r="AD89" s="4"/>
      <c r="AE89" s="4"/>
    </row>
    <row r="90" spans="1:31" x14ac:dyDescent="0.3">
      <c r="A90" s="4">
        <f t="shared" si="1"/>
        <v>89</v>
      </c>
      <c r="B90" s="4" t="s">
        <v>261</v>
      </c>
      <c r="C90" s="4" t="s">
        <v>307</v>
      </c>
      <c r="D90" s="4" t="s">
        <v>384</v>
      </c>
      <c r="E90" s="4"/>
      <c r="F90" s="21" t="s">
        <v>32</v>
      </c>
      <c r="G90" s="10" t="s">
        <v>30</v>
      </c>
      <c r="H90" s="4" t="s">
        <v>215</v>
      </c>
      <c r="I90" s="4" t="s">
        <v>264</v>
      </c>
      <c r="J90" s="17">
        <v>45566</v>
      </c>
      <c r="K90" s="17">
        <v>45534</v>
      </c>
      <c r="L90" s="4"/>
      <c r="M90" s="4"/>
      <c r="N90" s="14">
        <v>1979000</v>
      </c>
      <c r="O90" s="14">
        <v>1979000</v>
      </c>
      <c r="P90" s="14">
        <v>0</v>
      </c>
      <c r="Q90" s="4"/>
      <c r="R90" s="4"/>
      <c r="S90" s="9">
        <v>45838</v>
      </c>
      <c r="T90" s="14">
        <v>10</v>
      </c>
      <c r="U90" s="14">
        <f t="shared" si="2"/>
        <v>275</v>
      </c>
      <c r="V90" s="14">
        <v>285</v>
      </c>
      <c r="W90" s="14">
        <v>56.401499999999999</v>
      </c>
      <c r="X90" s="4">
        <v>100</v>
      </c>
      <c r="Y90" s="15" t="s">
        <v>267</v>
      </c>
      <c r="Z90" s="17">
        <v>45685</v>
      </c>
      <c r="AA90" s="4"/>
      <c r="AB90" s="4"/>
      <c r="AC90" s="4" t="s">
        <v>101</v>
      </c>
      <c r="AD90" s="4"/>
      <c r="AE90" s="4"/>
    </row>
    <row r="91" spans="1:31" x14ac:dyDescent="0.3">
      <c r="A91" s="4">
        <f t="shared" si="1"/>
        <v>90</v>
      </c>
      <c r="B91" s="4" t="s">
        <v>262</v>
      </c>
      <c r="C91" s="7" t="s">
        <v>310</v>
      </c>
      <c r="D91" s="4" t="s">
        <v>308</v>
      </c>
      <c r="E91" s="4"/>
      <c r="F91" s="21" t="s">
        <v>32</v>
      </c>
      <c r="G91" s="4" t="s">
        <v>270</v>
      </c>
      <c r="H91" s="4" t="s">
        <v>215</v>
      </c>
      <c r="I91" s="4" t="s">
        <v>265</v>
      </c>
      <c r="J91" s="9">
        <v>45328</v>
      </c>
      <c r="K91" s="9">
        <v>45296</v>
      </c>
      <c r="L91" s="4"/>
      <c r="M91" s="4"/>
      <c r="N91" s="14">
        <v>118500</v>
      </c>
      <c r="O91" s="14">
        <v>118500</v>
      </c>
      <c r="P91" s="14">
        <v>0</v>
      </c>
      <c r="Q91" s="4"/>
      <c r="R91" s="4"/>
      <c r="S91" s="9">
        <v>45838</v>
      </c>
      <c r="T91" s="14">
        <v>5</v>
      </c>
      <c r="U91" s="14">
        <f t="shared" si="2"/>
        <v>248.5</v>
      </c>
      <c r="V91" s="14">
        <v>253.5</v>
      </c>
      <c r="W91" s="14">
        <v>3</v>
      </c>
      <c r="X91" s="4">
        <v>1</v>
      </c>
      <c r="Y91" s="15" t="s">
        <v>267</v>
      </c>
      <c r="Z91" s="17">
        <v>45785</v>
      </c>
      <c r="AA91" s="4"/>
      <c r="AB91" s="4"/>
      <c r="AC91" s="4" t="s">
        <v>288</v>
      </c>
      <c r="AD91" s="4"/>
      <c r="AE91" s="4"/>
    </row>
    <row r="92" spans="1:31" x14ac:dyDescent="0.3">
      <c r="A92" s="4">
        <f t="shared" si="1"/>
        <v>91</v>
      </c>
      <c r="B92" s="4" t="s">
        <v>262</v>
      </c>
      <c r="C92" s="7" t="s">
        <v>310</v>
      </c>
      <c r="D92" s="4" t="s">
        <v>308</v>
      </c>
      <c r="E92" s="4"/>
      <c r="F92" s="21" t="s">
        <v>32</v>
      </c>
      <c r="G92" s="4" t="s">
        <v>270</v>
      </c>
      <c r="H92" s="4" t="s">
        <v>215</v>
      </c>
      <c r="I92" s="4" t="s">
        <v>265</v>
      </c>
      <c r="J92" s="9">
        <v>45328</v>
      </c>
      <c r="K92" s="9">
        <v>45296</v>
      </c>
      <c r="L92" s="4"/>
      <c r="M92" s="4"/>
      <c r="N92" s="14">
        <v>181500</v>
      </c>
      <c r="O92" s="14">
        <v>181500</v>
      </c>
      <c r="P92" s="14">
        <v>0</v>
      </c>
      <c r="Q92" s="4"/>
      <c r="R92" s="4"/>
      <c r="S92" s="9">
        <v>45838</v>
      </c>
      <c r="T92" s="14">
        <v>5</v>
      </c>
      <c r="U92" s="14">
        <f t="shared" si="2"/>
        <v>248.5</v>
      </c>
      <c r="V92" s="14">
        <v>253.5</v>
      </c>
      <c r="W92" s="14">
        <v>4.5999999999999996</v>
      </c>
      <c r="X92" s="4">
        <v>1</v>
      </c>
      <c r="Y92" s="15" t="s">
        <v>267</v>
      </c>
      <c r="Z92" s="17">
        <v>45782</v>
      </c>
      <c r="AA92" s="4"/>
      <c r="AB92" s="4"/>
      <c r="AC92" s="4" t="s">
        <v>288</v>
      </c>
      <c r="AD92" s="4"/>
      <c r="AE92" s="4"/>
    </row>
    <row r="93" spans="1:31" x14ac:dyDescent="0.3">
      <c r="A93" s="4">
        <f t="shared" si="1"/>
        <v>92</v>
      </c>
      <c r="B93" s="4" t="s">
        <v>261</v>
      </c>
      <c r="C93" s="4" t="s">
        <v>307</v>
      </c>
      <c r="D93" s="4" t="s">
        <v>384</v>
      </c>
      <c r="E93" s="4"/>
      <c r="F93" s="21" t="s">
        <v>32</v>
      </c>
      <c r="G93" s="15" t="s">
        <v>30</v>
      </c>
      <c r="H93" s="4" t="s">
        <v>215</v>
      </c>
      <c r="I93" s="4" t="s">
        <v>265</v>
      </c>
      <c r="J93" s="9">
        <v>45100</v>
      </c>
      <c r="K93" s="9">
        <v>45070</v>
      </c>
      <c r="L93" s="4"/>
      <c r="M93" s="4"/>
      <c r="N93" s="14">
        <v>1800000</v>
      </c>
      <c r="O93" s="14">
        <v>1800000</v>
      </c>
      <c r="P93" s="14">
        <v>0</v>
      </c>
      <c r="Q93" s="4"/>
      <c r="R93" s="4"/>
      <c r="S93" s="9">
        <v>45838</v>
      </c>
      <c r="T93" s="14">
        <v>10</v>
      </c>
      <c r="U93" s="14">
        <f t="shared" si="2"/>
        <v>220</v>
      </c>
      <c r="V93" s="14">
        <v>230</v>
      </c>
      <c r="W93" s="14">
        <v>41.4</v>
      </c>
      <c r="X93" s="4">
        <v>3</v>
      </c>
      <c r="Y93" s="15" t="s">
        <v>267</v>
      </c>
      <c r="Z93" s="17">
        <v>45674</v>
      </c>
      <c r="AA93" s="4"/>
      <c r="AB93" s="4"/>
      <c r="AC93" s="4" t="s">
        <v>101</v>
      </c>
      <c r="AD93" s="4"/>
      <c r="AE93" s="4"/>
    </row>
    <row r="94" spans="1:31" x14ac:dyDescent="0.3">
      <c r="A94" s="4">
        <f t="shared" si="1"/>
        <v>93</v>
      </c>
      <c r="B94" s="4" t="s">
        <v>263</v>
      </c>
      <c r="C94" s="7" t="s">
        <v>309</v>
      </c>
      <c r="D94" s="4" t="s">
        <v>306</v>
      </c>
      <c r="E94" s="4"/>
      <c r="F94" s="21" t="s">
        <v>32</v>
      </c>
      <c r="G94" s="15" t="s">
        <v>30</v>
      </c>
      <c r="H94" s="4" t="s">
        <v>215</v>
      </c>
      <c r="I94" s="4" t="s">
        <v>265</v>
      </c>
      <c r="J94" s="9">
        <v>45119</v>
      </c>
      <c r="K94" s="9">
        <v>45089</v>
      </c>
      <c r="L94" s="4"/>
      <c r="M94" s="4"/>
      <c r="N94" s="14">
        <v>275000</v>
      </c>
      <c r="O94" s="14">
        <v>275000</v>
      </c>
      <c r="P94" s="14">
        <v>0</v>
      </c>
      <c r="Q94" s="4"/>
      <c r="R94" s="4"/>
      <c r="S94" s="9">
        <v>45838</v>
      </c>
      <c r="T94" s="14">
        <v>10</v>
      </c>
      <c r="U94" s="14">
        <f t="shared" si="2"/>
        <v>440</v>
      </c>
      <c r="V94" s="14">
        <v>450</v>
      </c>
      <c r="W94" s="14">
        <v>12.375</v>
      </c>
      <c r="X94" s="4">
        <v>2</v>
      </c>
      <c r="Y94" s="15" t="s">
        <v>267</v>
      </c>
      <c r="Z94" s="17">
        <v>45686</v>
      </c>
      <c r="AA94" s="4"/>
      <c r="AB94" s="4"/>
      <c r="AC94" s="4" t="s">
        <v>281</v>
      </c>
      <c r="AD94" s="4"/>
      <c r="AE94" s="4"/>
    </row>
    <row r="95" spans="1:31" x14ac:dyDescent="0.3">
      <c r="A95" s="4">
        <f t="shared" si="1"/>
        <v>94</v>
      </c>
      <c r="B95" s="4" t="s">
        <v>263</v>
      </c>
      <c r="C95" s="7" t="s">
        <v>309</v>
      </c>
      <c r="D95" s="4" t="s">
        <v>306</v>
      </c>
      <c r="E95" s="4"/>
      <c r="F95" s="21" t="s">
        <v>32</v>
      </c>
      <c r="G95" s="15" t="s">
        <v>30</v>
      </c>
      <c r="H95" s="4" t="s">
        <v>215</v>
      </c>
      <c r="I95" s="4" t="s">
        <v>265</v>
      </c>
      <c r="J95" s="9">
        <v>45119</v>
      </c>
      <c r="K95" s="9">
        <v>45089</v>
      </c>
      <c r="L95" s="4"/>
      <c r="M95" s="4"/>
      <c r="N95" s="14">
        <v>500000</v>
      </c>
      <c r="O95" s="14">
        <v>500000</v>
      </c>
      <c r="P95" s="14">
        <v>0</v>
      </c>
      <c r="Q95" s="4"/>
      <c r="R95" s="4"/>
      <c r="S95" s="9">
        <v>45838</v>
      </c>
      <c r="T95" s="14">
        <v>10</v>
      </c>
      <c r="U95" s="14">
        <f t="shared" si="2"/>
        <v>440</v>
      </c>
      <c r="V95" s="14">
        <v>450</v>
      </c>
      <c r="W95" s="14">
        <v>22.5</v>
      </c>
      <c r="X95" s="4">
        <v>1</v>
      </c>
      <c r="Y95" s="15" t="s">
        <v>269</v>
      </c>
      <c r="Z95" s="17">
        <v>45660</v>
      </c>
      <c r="AA95" s="4"/>
      <c r="AB95" s="4"/>
      <c r="AC95" s="4" t="s">
        <v>281</v>
      </c>
      <c r="AD95" s="4"/>
      <c r="AE95"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Jiten Patel (LISCO)</dc:creator>
  <cp:keywords/>
  <dc:description/>
  <cp:lastModifiedBy>Srishti Soni (LISTAPPOPS)</cp:lastModifiedBy>
  <cp:revision/>
  <dcterms:created xsi:type="dcterms:W3CDTF">2021-01-07T09:40:35Z</dcterms:created>
  <dcterms:modified xsi:type="dcterms:W3CDTF">2025-07-18T09:18:58Z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2024-06-24T05:23:41Z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0cda4282-d71a-4025-a190-a24ec2e7ec45</vt:lpwstr>
  </property>
  <property fmtid="{D5CDD505-2E9C-101B-9397-08002B2CF9AE}" pid="8" name="MSIP_Label_f4479928-bf72-407d-92c0-68909117d533_ContentBits">
    <vt:lpwstr>2</vt:lpwstr>
  </property>
</Properties>
</file>