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seindialimited-my.sharepoint.com/personal/nehas_nse_co_in/Documents/DATA/RUDRESH DATA/"/>
    </mc:Choice>
  </mc:AlternateContent>
  <xr:revisionPtr revIDLastSave="751" documentId="13_ncr:1_{87D600AB-52D9-4766-8AF1-197C7963EB86}" xr6:coauthVersionLast="47" xr6:coauthVersionMax="47" xr10:uidLastSave="{46534CFB-7DA6-47E1-99DF-E926CA27B09C}"/>
  <bookViews>
    <workbookView xWindow="-110" yWindow="-110" windowWidth="19420" windowHeight="10300" tabRatio="511" xr2:uid="{00000000-000D-0000-FFFF-FFFF00000000}"/>
  </bookViews>
  <sheets>
    <sheet name="June 2025" sheetId="2" r:id="rId1"/>
  </sheets>
  <definedNames>
    <definedName name="_xlnm._FilterDatabase" localSheetId="0" hidden="1">'June 2025'!$A$1:$AE$82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51" i="2" l="1"/>
  <c r="U50" i="2"/>
  <c r="U49" i="2"/>
  <c r="U48" i="2"/>
  <c r="U47" i="2"/>
  <c r="U46" i="2"/>
  <c r="U28" i="2"/>
  <c r="U29" i="2"/>
  <c r="U30" i="2"/>
  <c r="U31" i="2"/>
  <c r="U32" i="2"/>
  <c r="U33" i="2"/>
  <c r="U34" i="2"/>
  <c r="U35" i="2"/>
  <c r="U36" i="2"/>
  <c r="U37" i="2"/>
  <c r="U38" i="2"/>
  <c r="U39" i="2"/>
  <c r="U40" i="2"/>
  <c r="U41" i="2"/>
  <c r="U42" i="2"/>
  <c r="U43" i="2"/>
  <c r="U44" i="2"/>
  <c r="U27" i="2"/>
  <c r="U13" i="2"/>
  <c r="U14" i="2"/>
  <c r="U15" i="2"/>
  <c r="U16" i="2"/>
  <c r="U17" i="2"/>
  <c r="U18" i="2"/>
  <c r="U19" i="2"/>
  <c r="U20" i="2"/>
  <c r="U21" i="2"/>
  <c r="U22" i="2"/>
  <c r="U23" i="2"/>
  <c r="U24" i="2"/>
  <c r="U25" i="2"/>
  <c r="U26" i="2"/>
  <c r="U12" i="2"/>
  <c r="U3" i="2"/>
  <c r="U4" i="2"/>
  <c r="U5" i="2"/>
  <c r="U6" i="2"/>
  <c r="U7" i="2"/>
  <c r="U8" i="2"/>
  <c r="U9" i="2"/>
  <c r="U10" i="2"/>
  <c r="U11" i="2"/>
  <c r="U2" i="2"/>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alcChain>
</file>

<file path=xl/sharedStrings.xml><?xml version="1.0" encoding="utf-8"?>
<sst xmlns="http://schemas.openxmlformats.org/spreadsheetml/2006/main" count="916" uniqueCount="417">
  <si>
    <t>Company_Name</t>
  </si>
  <si>
    <t>Isin_Number</t>
  </si>
  <si>
    <t>Isin_Descriptor</t>
  </si>
  <si>
    <t>Sector</t>
  </si>
  <si>
    <t>Exchange</t>
  </si>
  <si>
    <t>Issue_Type</t>
  </si>
  <si>
    <t>Relevant_Date</t>
  </si>
  <si>
    <t>Name Of The Registrar</t>
  </si>
  <si>
    <t>Merchant_Banker_Name</t>
  </si>
  <si>
    <t>Total_Issue_Size</t>
  </si>
  <si>
    <t>Fresh_Issue_Size</t>
  </si>
  <si>
    <t>Offer_For_Sale</t>
  </si>
  <si>
    <t>Issue_Open_Date</t>
  </si>
  <si>
    <t>Issue_Close_Date</t>
  </si>
  <si>
    <t>Listing_Date</t>
  </si>
  <si>
    <t>Face_Value</t>
  </si>
  <si>
    <t>Premium</t>
  </si>
  <si>
    <t>Issue_Price</t>
  </si>
  <si>
    <t>Issue_Size (In Crores)</t>
  </si>
  <si>
    <t>Region</t>
  </si>
  <si>
    <t>Industry</t>
  </si>
  <si>
    <t>Remark</t>
  </si>
  <si>
    <t>Instrument_Type</t>
  </si>
  <si>
    <t>No_of_Allottees</t>
  </si>
  <si>
    <t>Category_of_Allottees</t>
  </si>
  <si>
    <t>Issue Expense (Rs. In Million)</t>
  </si>
  <si>
    <t>Sr. No.</t>
  </si>
  <si>
    <t>Date_of_Shareholding_
Meeting</t>
  </si>
  <si>
    <t>State</t>
  </si>
  <si>
    <t>Equity</t>
  </si>
  <si>
    <t>NSE</t>
  </si>
  <si>
    <t>Allotment Date</t>
  </si>
  <si>
    <t>Private</t>
  </si>
  <si>
    <t>BSE/NSE</t>
  </si>
  <si>
    <t>Western</t>
  </si>
  <si>
    <t>Northern</t>
  </si>
  <si>
    <t>Southern</t>
  </si>
  <si>
    <t>Gujarat</t>
  </si>
  <si>
    <t>Delhi</t>
  </si>
  <si>
    <t>Maharashtra</t>
  </si>
  <si>
    <t>Tamil Nadu</t>
  </si>
  <si>
    <t>Hotels &amp; Resorts</t>
  </si>
  <si>
    <t>Other Electrical Equipment</t>
  </si>
  <si>
    <t>Logistics Solution Provider</t>
  </si>
  <si>
    <t>Iron &amp; Steel Products</t>
  </si>
  <si>
    <t>Garments &amp; Apparels</t>
  </si>
  <si>
    <t>Specialty Chemicals</t>
  </si>
  <si>
    <t>Compressors, Pumps &amp; Diesel Engines</t>
  </si>
  <si>
    <t>Industrial Products</t>
  </si>
  <si>
    <t>Civil Construction</t>
  </si>
  <si>
    <t>Pharmaceuticals</t>
  </si>
  <si>
    <t>Furniture, Home Furnishing</t>
  </si>
  <si>
    <t>GYR CAPITAL ADVISORS PRIVATE LIMITED</t>
  </si>
  <si>
    <t>MUFG Intime India Private Limited</t>
  </si>
  <si>
    <t>Symbol</t>
  </si>
  <si>
    <t>NSE/BSE</t>
  </si>
  <si>
    <t>Other Textile Products</t>
  </si>
  <si>
    <t>Non Banking Financial Company (NBFC)</t>
  </si>
  <si>
    <t>Residential, Commercial Projects</t>
  </si>
  <si>
    <t>Madhya Pradesh</t>
  </si>
  <si>
    <t>QIP</t>
  </si>
  <si>
    <t>Preferential</t>
  </si>
  <si>
    <t>IT Enabled Services</t>
  </si>
  <si>
    <t>Pesticides &amp; Agrochemicals</t>
  </si>
  <si>
    <t>Gems, Jewellery And Watches</t>
  </si>
  <si>
    <t>Auto Components &amp; Equipments</t>
  </si>
  <si>
    <t>Computers - Software &amp; Consulting</t>
  </si>
  <si>
    <t>INE785M01021</t>
  </si>
  <si>
    <t>PCJEWELLER</t>
  </si>
  <si>
    <t>Phantom Digital Effects Limited</t>
  </si>
  <si>
    <t>Shakti Pumps (India) Limited</t>
  </si>
  <si>
    <t>CG Power and Industrial Solutions Limited</t>
  </si>
  <si>
    <t>State Bank Of India</t>
  </si>
  <si>
    <t>Marathon Nextgen Realty Limited</t>
  </si>
  <si>
    <t>Veranda Learning Solutions Limited</t>
  </si>
  <si>
    <t>Hoac Foods India Limited</t>
  </si>
  <si>
    <t>Navin Fluorine International Limited</t>
  </si>
  <si>
    <t>Tinna Rubber and Infrastructure Limited</t>
  </si>
  <si>
    <t>Rajoo Engineers Limited</t>
  </si>
  <si>
    <t>INE0MLZ01019</t>
  </si>
  <si>
    <t>INE908D01010</t>
  </si>
  <si>
    <t>INE067A01029</t>
  </si>
  <si>
    <t>INE062A01020</t>
  </si>
  <si>
    <t>INE182D01020</t>
  </si>
  <si>
    <t>INE0IQ001011</t>
  </si>
  <si>
    <t>INE0S6S01017</t>
  </si>
  <si>
    <t>INE048G01026</t>
  </si>
  <si>
    <t>INE015C01016</t>
  </si>
  <si>
    <t>INE535F01024</t>
  </si>
  <si>
    <t>PHANTOMFX</t>
  </si>
  <si>
    <t>SHAKTIPUMP</t>
  </si>
  <si>
    <t>CGPOWER</t>
  </si>
  <si>
    <t>SBIN</t>
  </si>
  <si>
    <t>MARATHON</t>
  </si>
  <si>
    <t>VERANDA</t>
  </si>
  <si>
    <t>HOACFOODS</t>
  </si>
  <si>
    <t>NAVINFLUOR</t>
  </si>
  <si>
    <t>TINNARUBR</t>
  </si>
  <si>
    <t>RAJOOENG</t>
  </si>
  <si>
    <t>26-Mar-2025</t>
  </si>
  <si>
    <t>12-Feb-2025</t>
  </si>
  <si>
    <t>18-Dec-2024</t>
  </si>
  <si>
    <t>13-Jun-2025</t>
  </si>
  <si>
    <t>14-Dec-2024</t>
  </si>
  <si>
    <t>10-Jun-2025</t>
  </si>
  <si>
    <t>26-Jun-2025</t>
  </si>
  <si>
    <t>01-Aug-2024</t>
  </si>
  <si>
    <t>14-Mar-2025</t>
  </si>
  <si>
    <t>05-Apr-2025</t>
  </si>
  <si>
    <t>08-Jul-2025</t>
  </si>
  <si>
    <t>02-Jul-2025</t>
  </si>
  <si>
    <t>NA</t>
  </si>
  <si>
    <t>16-Jul-2025</t>
  </si>
  <si>
    <t>23-Jun-2025</t>
  </si>
  <si>
    <t>17-Jul-2025</t>
  </si>
  <si>
    <t>24-Jun-2025</t>
  </si>
  <si>
    <t>Ernst &amp; Young Merchant Banking Services LLP</t>
  </si>
  <si>
    <t>IIFL Capital Securities Limited, DAM Capital Advisors Limited and HSBC Securities and Capital Markets (India) Private Limited</t>
  </si>
  <si>
    <t>Kotak Mahindra Capital Co. Ltd, SBI Capital Markets Ltd, ICICI Securities Ltd, Morgan Stanley India Co. Pvt. Ltd, HSBC Securities and Capital Markets (India) Pvt. Ltd, Citigroup Global</t>
  </si>
  <si>
    <t>J M FINANCIAL LIMITED</t>
  </si>
  <si>
    <t>Systematix Corporate Services Ltd</t>
  </si>
  <si>
    <t>JM Financial Limited</t>
  </si>
  <si>
    <t>EQUIRUS CAPITAL PRIVATE LIMITED</t>
  </si>
  <si>
    <t>Public Shareholding Institutions Financial Institutions/ BanksPublic Shareholding Institutions Foreign Institutional InvestorsPublic Shareholding Non-institutions Any Other (specify)</t>
  </si>
  <si>
    <t>Public Shareholding Institutions Any Other (specify)Public Shareholding Institutions Foreign Institutional InvestorsPublic Shareholding Institutions Mutual Funds/ UTI</t>
  </si>
  <si>
    <t>Public Shareholding Institutions Mutual Funds/ UTI</t>
  </si>
  <si>
    <t>Public Shareholding Institutions Any Other (specify)Public Shareholding Institutions Mutual Funds/ UTI</t>
  </si>
  <si>
    <t>Public Shareholding Institutions Foreign Institutional InvestorsPublic Shareholding Institutions Mutual Funds/ UTI, Non Banking Finance Companies</t>
  </si>
  <si>
    <t>Public Holding Institutions Foreign Portfolio InvestorsPublic Holding Institutions InstitutionsPublic Holding Non-Institutions NBFCs registered with RBI</t>
  </si>
  <si>
    <t>Public Shareholding Institutions Foreign Institutional InvestorsPublic Shareholding Institutions Insurance CompaniesPublic Shareholding Institutions Mutual Funds/ UTI</t>
  </si>
  <si>
    <t>Public Holding Institutions Foreign Portfolio InvestorsPublic Shareholding Institutions Any Other (specify)Public Shareholding Institutions Mutual Funds/ UTI</t>
  </si>
  <si>
    <t>Public Holding Institutions Foreign Portfolio Investors</t>
  </si>
  <si>
    <t>11-Jul-2025</t>
  </si>
  <si>
    <t>05-Jul-2025</t>
  </si>
  <si>
    <t>04-Jul-2025</t>
  </si>
  <si>
    <t>21-Jul-2025</t>
  </si>
  <si>
    <t>01-Jul-2025</t>
  </si>
  <si>
    <t>22-Jul-2025</t>
  </si>
  <si>
    <t>03-Jul-2025</t>
  </si>
  <si>
    <t>27-Jun-2025</t>
  </si>
  <si>
    <t>Rubber</t>
  </si>
  <si>
    <t>Heavy Electrical Equipment</t>
  </si>
  <si>
    <t>Other Food Products</t>
  </si>
  <si>
    <t>Media &amp; Entertainment</t>
  </si>
  <si>
    <t>Public Sector Bank</t>
  </si>
  <si>
    <t>E-Learning</t>
  </si>
  <si>
    <t>Indo Thai Securities Limited</t>
  </si>
  <si>
    <t>Embassy Developments Limited</t>
  </si>
  <si>
    <t>Polysil Irrigation Systems Limited</t>
  </si>
  <si>
    <t>360 ONE WAM LIMITED</t>
  </si>
  <si>
    <t>Simplex Infrastructures Limited</t>
  </si>
  <si>
    <t>Devyani International Limited</t>
  </si>
  <si>
    <t>Blue Coast Hotels Limited</t>
  </si>
  <si>
    <t>Ester Industries Limited</t>
  </si>
  <si>
    <t>SEPC Limited</t>
  </si>
  <si>
    <t>Richa Info Systems Limited</t>
  </si>
  <si>
    <t>Silgo Retail Limited</t>
  </si>
  <si>
    <t>Thomas Scott (India) Limited</t>
  </si>
  <si>
    <t>Zota Health Care LImited</t>
  </si>
  <si>
    <t>PC Jeweller Limited</t>
  </si>
  <si>
    <t>Dynemic Products Limited</t>
  </si>
  <si>
    <t>Venus Pipes &amp; Tubes Limited</t>
  </si>
  <si>
    <t>Australian Premium Solar (India) Limited</t>
  </si>
  <si>
    <t>Shigan Quantum Technologies Limited</t>
  </si>
  <si>
    <t>Oil Country Tubular Limited</t>
  </si>
  <si>
    <t>Black Box Limited</t>
  </si>
  <si>
    <t>Man Industries (India) Limited</t>
  </si>
  <si>
    <t>Jain Irrigation Systems Limited</t>
  </si>
  <si>
    <t>Kolte - Patil Developers Limited</t>
  </si>
  <si>
    <t>Kanpur Plastipack Limited</t>
  </si>
  <si>
    <t>Nandani Creation Limited</t>
  </si>
  <si>
    <t>Grill Splendour Services Limited</t>
  </si>
  <si>
    <t>Cura Technologies Limited</t>
  </si>
  <si>
    <t>Vardhman Special Steels Limited</t>
  </si>
  <si>
    <t>GP Eco Solutions India Limited</t>
  </si>
  <si>
    <t>Mufin Green Finance Limited</t>
  </si>
  <si>
    <t>Sumeet Industries Limited</t>
  </si>
  <si>
    <t>Hindustan Foods Limited</t>
  </si>
  <si>
    <t>Transteel Seating Technologies Limited</t>
  </si>
  <si>
    <t>Globe International Carriers Limited</t>
  </si>
  <si>
    <t>Emmbi Industries Limited</t>
  </si>
  <si>
    <t>INE337M01013</t>
  </si>
  <si>
    <t>INE069I01010</t>
  </si>
  <si>
    <t>INE517M01028</t>
  </si>
  <si>
    <t>INE466L01038</t>
  </si>
  <si>
    <t>INE059B01024</t>
  </si>
  <si>
    <t>INE872J01023</t>
  </si>
  <si>
    <t>INE472B01011</t>
  </si>
  <si>
    <t>INE778B01029</t>
  </si>
  <si>
    <t>INE964H01014</t>
  </si>
  <si>
    <t>INE0J1P01015</t>
  </si>
  <si>
    <t>INE01II01013</t>
  </si>
  <si>
    <t>INE480M01011</t>
  </si>
  <si>
    <t>INE358U01012</t>
  </si>
  <si>
    <t>INE256H01015</t>
  </si>
  <si>
    <t>INE0JA001018</t>
  </si>
  <si>
    <t>INE0P0001010</t>
  </si>
  <si>
    <t>INE03KJ01013</t>
  </si>
  <si>
    <t>INE591A01010</t>
  </si>
  <si>
    <t>INE676A01027</t>
  </si>
  <si>
    <t>INE993A01026</t>
  </si>
  <si>
    <t>INE175A01038</t>
  </si>
  <si>
    <t>INE094I01018</t>
  </si>
  <si>
    <t>INE694E01014</t>
  </si>
  <si>
    <t>INE696V01013</t>
  </si>
  <si>
    <t>INE0PC901019</t>
  </si>
  <si>
    <t>INE117B01020</t>
  </si>
  <si>
    <t>INE050M01012</t>
  </si>
  <si>
    <t>INE0S7E01015</t>
  </si>
  <si>
    <t>INE08KJ01020</t>
  </si>
  <si>
    <t>INE235C01028</t>
  </si>
  <si>
    <t>INE254N01026</t>
  </si>
  <si>
    <t>INE0NVI01020</t>
  </si>
  <si>
    <t>INE947T01014</t>
  </si>
  <si>
    <t>INE753K01015</t>
  </si>
  <si>
    <t>INDOTHAI</t>
  </si>
  <si>
    <t>EMBDL</t>
  </si>
  <si>
    <t>POLYSIL</t>
  </si>
  <si>
    <t>360ONE</t>
  </si>
  <si>
    <t>SIMPLEXINF</t>
  </si>
  <si>
    <t>DEVYANI</t>
  </si>
  <si>
    <t>BLUECOAST</t>
  </si>
  <si>
    <t>ESTER</t>
  </si>
  <si>
    <t>SEPC</t>
  </si>
  <si>
    <t>RICHA</t>
  </si>
  <si>
    <t>SILGO</t>
  </si>
  <si>
    <t>THOMASCOTT</t>
  </si>
  <si>
    <t>ZOTA</t>
  </si>
  <si>
    <t>DYNPRO</t>
  </si>
  <si>
    <t>VENUSPIPES</t>
  </si>
  <si>
    <t>APS</t>
  </si>
  <si>
    <t>SHIGAN</t>
  </si>
  <si>
    <t>OILCOUNTUB</t>
  </si>
  <si>
    <t>BBOX</t>
  </si>
  <si>
    <t>MANINDS</t>
  </si>
  <si>
    <t>JISLJALEQS</t>
  </si>
  <si>
    <t>KOLTEPATIL</t>
  </si>
  <si>
    <t>KANPRPLA</t>
  </si>
  <si>
    <t>JAIPURKURT</t>
  </si>
  <si>
    <t>BIRDYS</t>
  </si>
  <si>
    <t>CURAA</t>
  </si>
  <si>
    <t>VSSL</t>
  </si>
  <si>
    <t>GPECO</t>
  </si>
  <si>
    <t>MUFIN</t>
  </si>
  <si>
    <t>SUMEETINDS</t>
  </si>
  <si>
    <t>HNDFDS</t>
  </si>
  <si>
    <t>TRANSTEEL</t>
  </si>
  <si>
    <t>GICL</t>
  </si>
  <si>
    <t>EMMBI</t>
  </si>
  <si>
    <t>Warrants</t>
  </si>
  <si>
    <t>Not Available</t>
  </si>
  <si>
    <t>563.9 &amp; 546.25</t>
  </si>
  <si>
    <t>Promoter/Non Promoter</t>
  </si>
  <si>
    <t>Non Promoter</t>
  </si>
  <si>
    <t>Promoter</t>
  </si>
  <si>
    <t>Plastic Products - Industrial</t>
  </si>
  <si>
    <t>Stockbroking &amp; Allied</t>
  </si>
  <si>
    <t>Restaurants</t>
  </si>
  <si>
    <t>Computers Hardware &amp; Equipments</t>
  </si>
  <si>
    <t>561.9 &amp; 544.25</t>
  </si>
  <si>
    <t>546.22 &amp; 563.86</t>
  </si>
  <si>
    <t>Packaging</t>
  </si>
  <si>
    <t>Diversified FMCG</t>
  </si>
  <si>
    <t>Conversion of CCPS</t>
  </si>
  <si>
    <t>Conversion of Debentures</t>
  </si>
  <si>
    <t>Conversion of  OCPS</t>
  </si>
  <si>
    <t>Oil Equipment &amp; Services</t>
  </si>
  <si>
    <t>Ethos Limited</t>
  </si>
  <si>
    <t>Accent Microcell Limited</t>
  </si>
  <si>
    <t>Infibeam Avenues Limited</t>
  </si>
  <si>
    <t>Astec LifeSciences Limited</t>
  </si>
  <si>
    <t>Rights</t>
  </si>
  <si>
    <t>INE04TZ01018</t>
  </si>
  <si>
    <t>INE0Q5D01013</t>
  </si>
  <si>
    <t>INE483S01020</t>
  </si>
  <si>
    <t>INE563J01010</t>
  </si>
  <si>
    <t>ETHOSLTD</t>
  </si>
  <si>
    <t>ACCENTMIC</t>
  </si>
  <si>
    <t>INFIBEAM</t>
  </si>
  <si>
    <t>ASTEC</t>
  </si>
  <si>
    <t>kfin technologies limited</t>
  </si>
  <si>
    <t>Cameo Corporate Services Limited</t>
  </si>
  <si>
    <t>Alankit Assignments Limited</t>
  </si>
  <si>
    <t>SUMEDHA FISCAL SERVICES LIMITED</t>
  </si>
  <si>
    <t>Himachal Pradesh</t>
  </si>
  <si>
    <t>Financial Technology (Fintech)</t>
  </si>
  <si>
    <t>Kalpataru Limited</t>
  </si>
  <si>
    <t>IPO</t>
  </si>
  <si>
    <t>Link Intime India Private Limited</t>
  </si>
  <si>
    <t>JM Financial Limited, ICICI Securities Limited, Nomura Financial Advisory And Securities (India) Pvt limited</t>
  </si>
  <si>
    <t>Qualified Instituational Buyers, Non Institutional Investors, Retail Individual Investors, Employee Investors</t>
  </si>
  <si>
    <t>Globe Civil Projects Limited</t>
  </si>
  <si>
    <t>KFin Technologies Limited</t>
  </si>
  <si>
    <t>Mefcom Capital Markets Ltd</t>
  </si>
  <si>
    <t>Qualified Instituational Buyers, Non Institutional Investors, Retail Individual Investors</t>
  </si>
  <si>
    <t>Ellenbarrie Industrial Gases Limited</t>
  </si>
  <si>
    <t>IIFL Securities Limited, JM Financial Limited, Motilal Oswal Investment Advisors Limited</t>
  </si>
  <si>
    <t>West Bengal</t>
  </si>
  <si>
    <t>Eastern</t>
  </si>
  <si>
    <t>Industrial Gases</t>
  </si>
  <si>
    <t>Shri Hare-Krishna Sponge Iron Limited</t>
  </si>
  <si>
    <t>NSE SME IPO</t>
  </si>
  <si>
    <t>Hem Securities Limited</t>
  </si>
  <si>
    <t>Qualified Institutional Buyers, Non-Institutional Investors, Retail Individual Investors, Market Maker</t>
  </si>
  <si>
    <t>Sponge Iron</t>
  </si>
  <si>
    <t>Sambhv Steel Tubes Limited</t>
  </si>
  <si>
    <t>Motilal Oswal Investment Advisors Limited, 	Nuvama Wealth Management Limited</t>
  </si>
  <si>
    <t>Chhattisgarh</t>
  </si>
  <si>
    <t>Central</t>
  </si>
  <si>
    <t>HDB Financial Services Limited</t>
  </si>
  <si>
    <t>BNP Paribas, BofA Securities India Limited, Goldman Sachs (India) Securities Private Limited, HSBC Securities &amp; Capital Markets (India) Private Limited, IIFL Securities Limited, JM Financial Limited, Jefferies India Private Limited, UBS Securities India Private Limited, Morgan Stanley India Company Pvt Ltd, Motilal Oswal Investment Advisors Limited, Nomura Financial Advisory And Securities (India) Pvt limited, Nuvama Wealth Management Limited</t>
  </si>
  <si>
    <t>Qualified Instituational Buyers, Non Institutional Investors, Retail Individual Investors, Employee Investors, Shareholders Investors</t>
  </si>
  <si>
    <t>Rama Telecom Limited</t>
  </si>
  <si>
    <t>CAMEO CORPORATE SERVICES LIMITED</t>
  </si>
  <si>
    <t>Affinity Global Capital Market Private Limited</t>
  </si>
  <si>
    <t>Telecom - Infrastructure</t>
  </si>
  <si>
    <t>Suntech Infra Solutions Limited</t>
  </si>
  <si>
    <t>MAS SERVICES LIMITED</t>
  </si>
  <si>
    <t>GYR Capital Advisors Private Limited</t>
  </si>
  <si>
    <t>Indogulf Cropsciences Limited</t>
  </si>
  <si>
    <t>Bigshare Services Private Limited</t>
  </si>
  <si>
    <t>Systematix Corporate Services Limited</t>
  </si>
  <si>
    <t>PRO FX Tech Limited</t>
  </si>
  <si>
    <t>Karnataka</t>
  </si>
  <si>
    <t>Consumer Electronics</t>
  </si>
  <si>
    <t>Moving Media Entertainment Limited</t>
  </si>
  <si>
    <t>Maashitla Securities Private Limited</t>
  </si>
  <si>
    <t>Gretex Corporate Services Limited</t>
  </si>
  <si>
    <t>Diversified Commercial Services</t>
  </si>
  <si>
    <t>Pushpa Jewellers Limited</t>
  </si>
  <si>
    <t>Silky Overseas Limited</t>
  </si>
  <si>
    <t>SKYLINE FINANCIAL SERVICES PVT. LTD.</t>
  </si>
  <si>
    <t>Cedaar Textile Limited</t>
  </si>
  <si>
    <t>Fast Track Finsec Private Limited</t>
  </si>
  <si>
    <t>CRIZAC LIMITED</t>
  </si>
  <si>
    <t>Equirus Capital Private Limited, Anand Rathi Advisors Limited</t>
  </si>
  <si>
    <t>Internet &amp; Catalogue Retail</t>
  </si>
  <si>
    <t>Happy Square Outsourcing Services Limited</t>
  </si>
  <si>
    <t>Corpwis Advisors Private Limited</t>
  </si>
  <si>
    <t>Qualified Institutional Buyers, Non-Institutional Investors, Individual Investors, Market Maker</t>
  </si>
  <si>
    <t>Travel Food Services Limited</t>
  </si>
  <si>
    <t>Batlivala &amp; Karani Securities India Private Limited, HSBC Securities &amp; Capital Markets (India) Private Limited, ICICI Securities Limited, Kotak Mahindra Capital Colimited</t>
  </si>
  <si>
    <t>Smarten Power Systems Limited</t>
  </si>
  <si>
    <t>Arihant Capital Markets Limited</t>
  </si>
  <si>
    <t>Non-Institutional Investors, Individual Investors, Market Maker</t>
  </si>
  <si>
    <t>Haryana</t>
  </si>
  <si>
    <t>Smartworks Coworking Spaces Limited</t>
  </si>
  <si>
    <t>BOB Capital Markets Limited, IIFL Securities Limited, JM Financial Limited, Kotak Mahindra Capital Colimited</t>
  </si>
  <si>
    <t>Spunweb Nonwoven Limited</t>
  </si>
  <si>
    <t>Vivro Financial Services Private Limited</t>
  </si>
  <si>
    <t>Anthem Biosciences Limited</t>
  </si>
  <si>
    <t>JM Financial Limited, Citigroup Global Markets India Private Limited, J.P. Morgan India Private Limited, Nomura Financial Advisory and Securities (India) 
Private Limited</t>
  </si>
  <si>
    <t>Biotechnology</t>
  </si>
  <si>
    <t>Savy Infra and Logistics Limited</t>
  </si>
  <si>
    <t>Unistone Capital Private Limited</t>
  </si>
  <si>
    <t>Indiqube Spaces Limited</t>
  </si>
  <si>
    <t>ICICI Securities Limited, JM Financial Limited</t>
  </si>
  <si>
    <t>GNG Electronics Limited</t>
  </si>
  <si>
    <t>TSC India Limited</t>
  </si>
  <si>
    <t>Expert Global Consultants Private Limited</t>
  </si>
  <si>
    <t>Punjab</t>
  </si>
  <si>
    <t>Tour, Travel Related Services</t>
  </si>
  <si>
    <t>Brigade Hotel Ventures Limited</t>
  </si>
  <si>
    <t>Qualified Instituational Buyers, Non Institutional Investors, Retail Individual Investors, Employee Investors, Share Holders Investors</t>
  </si>
  <si>
    <t>INE227J01012</t>
  </si>
  <si>
    <t>KALPATARU</t>
  </si>
  <si>
    <t>INE0V3U01015</t>
  </si>
  <si>
    <t>GLOBECIVIL</t>
  </si>
  <si>
    <t>INE236E01022</t>
  </si>
  <si>
    <t>ELLEN</t>
  </si>
  <si>
    <t>INE0NON01025</t>
  </si>
  <si>
    <t>SHKSIL</t>
  </si>
  <si>
    <t>INE12NJ01018</t>
  </si>
  <si>
    <t>SAMBHV</t>
  </si>
  <si>
    <t>INE756I01012</t>
  </si>
  <si>
    <t>HDBFS</t>
  </si>
  <si>
    <t>INE14W901010</t>
  </si>
  <si>
    <t>RTL</t>
  </si>
  <si>
    <t>INE0SGZ01016</t>
  </si>
  <si>
    <t>SUNTECH</t>
  </si>
  <si>
    <t>INE05J901018</t>
  </si>
  <si>
    <t>IGCL</t>
  </si>
  <si>
    <t>INE0VJT01017</t>
  </si>
  <si>
    <t>PROFX</t>
  </si>
  <si>
    <t>INE0XM301010</t>
  </si>
  <si>
    <t>MMEL</t>
  </si>
  <si>
    <t>INE154801018</t>
  </si>
  <si>
    <t>PUSHPA</t>
  </si>
  <si>
    <t>INE0SN801015</t>
  </si>
  <si>
    <t>SILKY</t>
  </si>
  <si>
    <t>INE11J101017</t>
  </si>
  <si>
    <t>CEDAAR</t>
  </si>
  <si>
    <t>INE0S4R01014</t>
  </si>
  <si>
    <t>CRIZAC</t>
  </si>
  <si>
    <t>INE0TLP01015</t>
  </si>
  <si>
    <t>WHITEFORCE</t>
  </si>
  <si>
    <t>INE103V01028</t>
  </si>
  <si>
    <t>TRAVELFOOD</t>
  </si>
  <si>
    <t>INE14GK01016</t>
  </si>
  <si>
    <t>SMARTEN</t>
  </si>
  <si>
    <t>INE0NAZ01010</t>
  </si>
  <si>
    <t>SMARTWORKS</t>
  </si>
  <si>
    <t>INE19QH01010</t>
  </si>
  <si>
    <t>SPUNWEB</t>
  </si>
  <si>
    <t>INE0CZ201020</t>
  </si>
  <si>
    <t>ANTHEM</t>
  </si>
  <si>
    <t>INE0UCN01017</t>
  </si>
  <si>
    <t>SAVY</t>
  </si>
  <si>
    <t>INE06ST01018</t>
  </si>
  <si>
    <t>INDIQUBE</t>
  </si>
  <si>
    <t>INE18JU01028</t>
  </si>
  <si>
    <t>EBGNG</t>
  </si>
  <si>
    <t>INE16VK01010</t>
  </si>
  <si>
    <t>TSC</t>
  </si>
  <si>
    <t>INE03NU01014</t>
  </si>
  <si>
    <t>BRIGHOTEL</t>
  </si>
  <si>
    <t xml:space="preserve">PURVA SHAREGISTRY (INDIA) P LTD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</si>
</sst>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 #,##0.00_-;_-* \-??_-;_-@_-"/>
    <numFmt numFmtId="165" formatCode="0.0"/>
    <numFmt numFmtId="166" formatCode="_(* #,##0.00_);_(* \(#,##0.00\);_(* \-??_);_(@_)"/>
    <numFmt numFmtId="167" formatCode="0.00_);\(0.00\)"/>
    <numFmt numFmtId="168" formatCode="[&gt;=10000000]#.###\,##\,##0;[&gt;=100000]#.###\,##0;##,##0.0"/>
    <numFmt numFmtId="169" formatCode="_(* #,##0_);_(* \(#,##0\);_(* &quot;-&quot;??_);_(@_)"/>
  </numFmts>
  <fonts count="14" x14ac:knownFonts="1">
    <font>
      <sz val="11"/>
      <color theme="1"/>
      <name val="Calibri"/>
      <family val="2"/>
      <scheme val="minor"/>
    </font>
    <font>
      <sz val="11"/>
      <color theme="1"/>
      <name val="Calibri"/>
      <family val="2"/>
      <scheme val="minor"/>
    </font>
    <font>
      <sz val="11"/>
      <color indexed="8"/>
      <name val="Calibri"/>
      <family val="2"/>
    </font>
    <font>
      <sz val="10"/>
      <name val="Times New Roman"/>
      <family val="1"/>
    </font>
    <font>
      <u/>
      <sz val="11"/>
      <color indexed="12"/>
      <name val="Calibri"/>
      <family val="2"/>
    </font>
    <font>
      <sz val="10"/>
      <name val="Arial"/>
      <family val="2"/>
    </font>
    <font>
      <sz val="10"/>
      <color indexed="8"/>
      <name val="Garamond"/>
      <family val="2"/>
    </font>
    <font>
      <u/>
      <sz val="11"/>
      <color theme="10"/>
      <name val="Calibri"/>
      <family val="2"/>
      <scheme val="minor"/>
    </font>
    <font>
      <sz val="11"/>
      <color rgb="FF000000"/>
      <name val="Calibri"/>
      <family val="2"/>
      <charset val="1"/>
    </font>
    <font>
      <sz val="12"/>
      <color theme="1"/>
      <name val="Times New Roman"/>
      <family val="1"/>
    </font>
    <font>
      <b/>
      <sz val="12"/>
      <color theme="1" tint="4.9989318521683403E-2"/>
      <name val="Times New Roman"/>
      <family val="1"/>
    </font>
    <font>
      <b/>
      <sz val="12"/>
      <name val="Times New Roman"/>
      <family val="1"/>
    </font>
    <font>
      <sz val="12"/>
      <color theme="1" tint="4.9989318521683403E-2"/>
      <name val="Times New Roman"/>
      <family val="1"/>
    </font>
    <font>
      <sz val="12"/>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18">
    <xf numFmtId="0" fontId="0" fillId="0" borderId="0"/>
    <xf numFmtId="0" fontId="1" fillId="0" borderId="0"/>
    <xf numFmtId="0" fontId="2" fillId="0" borderId="0"/>
    <xf numFmtId="165" fontId="6" fillId="0" borderId="0" applyFill="0" applyBorder="0" applyAlignment="0" applyProtection="0"/>
    <xf numFmtId="165" fontId="6" fillId="0" borderId="0" applyFill="0" applyBorder="0" applyAlignment="0" applyProtection="0"/>
    <xf numFmtId="165" fontId="6" fillId="0" borderId="0" applyFill="0" applyBorder="0" applyAlignment="0" applyProtection="0"/>
    <xf numFmtId="165" fontId="6" fillId="0" borderId="0" applyFill="0" applyBorder="0" applyAlignment="0" applyProtection="0"/>
    <xf numFmtId="164" fontId="2" fillId="0" borderId="0" applyFill="0" applyBorder="0" applyAlignment="0" applyProtection="0"/>
    <xf numFmtId="166" fontId="6" fillId="0" borderId="0" applyFill="0" applyBorder="0" applyAlignment="0" applyProtection="0"/>
    <xf numFmtId="165"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167" fontId="6" fillId="0" borderId="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xf numFmtId="165" fontId="3" fillId="0" borderId="0">
      <alignment horizontal="right"/>
    </xf>
    <xf numFmtId="167" fontId="3" fillId="0" borderId="0">
      <alignment horizontal="right"/>
    </xf>
    <xf numFmtId="167" fontId="3" fillId="0" borderId="0">
      <alignment horizontal="right"/>
    </xf>
    <xf numFmtId="165" fontId="3" fillId="0" borderId="0">
      <alignment horizontal="right"/>
    </xf>
    <xf numFmtId="168" fontId="3" fillId="0" borderId="0">
      <alignment horizontal="right"/>
    </xf>
    <xf numFmtId="167" fontId="3" fillId="0" borderId="0">
      <alignment horizontal="right"/>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2"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2" fillId="0" borderId="0"/>
    <xf numFmtId="0" fontId="2" fillId="0" borderId="0"/>
    <xf numFmtId="0" fontId="1" fillId="0" borderId="0"/>
    <xf numFmtId="0" fontId="1"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0" borderId="0"/>
    <xf numFmtId="9" fontId="6"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4">
    <xf numFmtId="0" fontId="0" fillId="0" borderId="0" xfId="0"/>
    <xf numFmtId="0" fontId="11" fillId="0" borderId="0" xfId="0" applyFont="1" applyAlignment="1">
      <alignment horizontal="center" vertical="top"/>
    </xf>
    <xf numFmtId="0" fontId="9" fillId="0" borderId="1" xfId="0" applyFont="1" applyBorder="1"/>
    <xf numFmtId="0" fontId="9" fillId="0" borderId="0" xfId="0" applyFont="1"/>
    <xf numFmtId="0" fontId="9" fillId="0" borderId="1" xfId="0" applyFont="1" applyBorder="1" applyAlignment="1">
      <alignment horizontal="right"/>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3" fillId="0" borderId="1" xfId="0" applyFont="1" applyBorder="1" applyAlignment="1">
      <alignment horizontal="left"/>
    </xf>
    <xf numFmtId="0" fontId="12" fillId="0" borderId="1" xfId="0" applyFont="1" applyBorder="1" applyAlignment="1">
      <alignment horizontal="center" vertical="center"/>
    </xf>
    <xf numFmtId="0" fontId="12" fillId="0" borderId="1" xfId="0" applyFont="1" applyBorder="1" applyAlignment="1">
      <alignment horizontal="right" vertical="center"/>
    </xf>
    <xf numFmtId="2" fontId="9" fillId="0" borderId="1" xfId="0" applyNumberFormat="1" applyFont="1" applyBorder="1" applyAlignment="1">
      <alignment horizontal="right"/>
    </xf>
    <xf numFmtId="0" fontId="12" fillId="0" borderId="1" xfId="0" applyFont="1" applyBorder="1" applyAlignment="1">
      <alignment vertical="center"/>
    </xf>
    <xf numFmtId="0" fontId="9" fillId="0" borderId="1" xfId="0" applyFont="1" applyBorder="1" applyAlignment="1">
      <alignment wrapText="1"/>
    </xf>
    <xf numFmtId="0" fontId="9" fillId="0" borderId="1" xfId="0" applyFont="1" applyBorder="1" applyAlignment="1">
      <alignment horizontal="center" wrapText="1"/>
    </xf>
    <xf numFmtId="0" fontId="9" fillId="0" borderId="1" xfId="0" applyFont="1" applyBorder="1" applyAlignment="1">
      <alignment horizontal="left" vertical="top" wrapText="1"/>
    </xf>
    <xf numFmtId="0" fontId="9" fillId="0" borderId="1" xfId="0" applyFont="1" applyBorder="1" applyAlignment="1">
      <alignment horizontal="center"/>
    </xf>
    <xf numFmtId="15" fontId="9" fillId="0" borderId="1" xfId="0" applyNumberFormat="1" applyFont="1" applyBorder="1" applyAlignment="1">
      <alignment horizontal="center"/>
    </xf>
    <xf numFmtId="0" fontId="13" fillId="0" borderId="1" xfId="0" applyFont="1" applyBorder="1" applyAlignment="1">
      <alignment horizontal="center"/>
    </xf>
    <xf numFmtId="15" fontId="9" fillId="0" borderId="1" xfId="0" applyNumberFormat="1" applyFont="1" applyBorder="1" applyAlignment="1">
      <alignment horizontal="left"/>
    </xf>
    <xf numFmtId="0" fontId="9" fillId="0" borderId="1" xfId="0" applyFont="1" applyBorder="1" applyAlignment="1">
      <alignment horizontal="center" vertical="center"/>
    </xf>
    <xf numFmtId="0" fontId="13" fillId="0" borderId="1" xfId="0" applyFont="1" applyBorder="1" applyAlignment="1">
      <alignment horizontal="center" wrapText="1"/>
    </xf>
    <xf numFmtId="0" fontId="13"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14" fontId="9" fillId="0" borderId="1" xfId="0" applyNumberFormat="1" applyFont="1" applyBorder="1" applyAlignment="1">
      <alignment horizontal="center"/>
    </xf>
    <xf numFmtId="0" fontId="9" fillId="0" borderId="0" xfId="0" applyFont="1" applyAlignment="1">
      <alignment wrapText="1"/>
    </xf>
    <xf numFmtId="0" fontId="13" fillId="0" borderId="1" xfId="0" applyFont="1" applyBorder="1" applyAlignment="1">
      <alignment horizontal="center" vertical="center"/>
    </xf>
    <xf numFmtId="0" fontId="9" fillId="0" borderId="1" xfId="0" applyFont="1" applyBorder="1" applyAlignment="1">
      <alignment vertical="top"/>
    </xf>
    <xf numFmtId="0" fontId="9" fillId="0" borderId="1" xfId="0" applyFont="1" applyBorder="1" applyAlignment="1">
      <alignment vertical="top" wrapText="1"/>
    </xf>
    <xf numFmtId="169" fontId="9" fillId="0" borderId="1" xfId="117" applyNumberFormat="1" applyFont="1" applyFill="1" applyBorder="1" applyAlignment="1">
      <alignment horizontal="center" vertical="center"/>
    </xf>
    <xf numFmtId="3" fontId="9" fillId="0" borderId="1" xfId="0" applyNumberFormat="1" applyFont="1" applyBorder="1" applyAlignment="1">
      <alignment horizontal="center" vertical="center" wrapText="1"/>
    </xf>
    <xf numFmtId="3" fontId="9" fillId="0" borderId="1" xfId="117" applyNumberFormat="1" applyFont="1" applyFill="1" applyBorder="1" applyAlignment="1">
      <alignment horizontal="center" vertical="center"/>
    </xf>
    <xf numFmtId="14" fontId="9" fillId="0" borderId="1" xfId="0" applyNumberFormat="1" applyFont="1" applyBorder="1" applyAlignment="1">
      <alignment horizontal="center" vertical="center"/>
    </xf>
    <xf numFmtId="14" fontId="13" fillId="0" borderId="1" xfId="0" applyNumberFormat="1" applyFont="1" applyBorder="1" applyAlignment="1">
      <alignment horizontal="center" vertical="center"/>
    </xf>
    <xf numFmtId="2" fontId="13" fillId="0" borderId="1" xfId="0" applyNumberFormat="1" applyFont="1" applyBorder="1" applyAlignment="1">
      <alignment horizontal="center" vertical="center"/>
    </xf>
    <xf numFmtId="15"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3" fontId="9" fillId="0" borderId="1" xfId="0" applyNumberFormat="1" applyFont="1" applyBorder="1" applyAlignment="1">
      <alignment horizontal="center" vertical="center"/>
    </xf>
    <xf numFmtId="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wrapText="1"/>
    </xf>
    <xf numFmtId="2" fontId="9" fillId="0" borderId="1" xfId="117" applyNumberFormat="1" applyFont="1" applyFill="1" applyBorder="1" applyAlignment="1">
      <alignment horizontal="center" vertical="center"/>
    </xf>
    <xf numFmtId="0" fontId="9" fillId="0" borderId="1" xfId="117" applyNumberFormat="1" applyFont="1" applyFill="1" applyBorder="1" applyAlignment="1">
      <alignment horizontal="center" vertical="center"/>
    </xf>
    <xf numFmtId="0" fontId="9" fillId="0" borderId="0" xfId="0" applyFont="1" applyAlignment="1">
      <alignment vertical="top"/>
    </xf>
  </cellXfs>
  <cellStyles count="118">
    <cellStyle name="Comma" xfId="117" builtinId="3"/>
    <cellStyle name="Comma 10" xfId="3" xr:uid="{74D43264-3054-4E45-B394-E03188589208}"/>
    <cellStyle name="Comma 10 3" xfId="4" xr:uid="{DAF4E5B1-09D8-4E8C-B096-51E5E8707D7C}"/>
    <cellStyle name="Comma 10 5" xfId="5" xr:uid="{3943E0D3-BAEB-4A72-A40F-0BC8701AE236}"/>
    <cellStyle name="Comma 10 6" xfId="6" xr:uid="{AEA76822-F6A1-430C-8988-9ADED0840497}"/>
    <cellStyle name="Comma 2" xfId="7" xr:uid="{A9FF0EC0-5348-4FA5-BD4C-D3BE5E6BD818}"/>
    <cellStyle name="Comma 2 2" xfId="8" xr:uid="{B6F5ACEF-54E2-4F78-A5D2-F067BA5570BA}"/>
    <cellStyle name="Comma 2 2 2" xfId="103" xr:uid="{EE927C37-01C1-4B13-AA52-58F76538BEA9}"/>
    <cellStyle name="Comma 2 2 2 2" xfId="107" xr:uid="{7A634EF2-E920-4CAE-B5A2-E782AB292753}"/>
    <cellStyle name="Comma 2 2 2 2 2" xfId="115" xr:uid="{9D09CF99-0021-42A8-9ADE-D6ECA75D2C11}"/>
    <cellStyle name="Comma 2 2 2 3" xfId="111" xr:uid="{D84B2A85-C965-4ECD-BF90-AA0CFD17F698}"/>
    <cellStyle name="Comma 2 2 3" xfId="105" xr:uid="{0B8BCA2C-D4EC-403C-A8D4-2EB026EDB20E}"/>
    <cellStyle name="Comma 2 2 3 2" xfId="113" xr:uid="{669CD2F5-47BC-47AE-AE3A-BC8FE1EBEDF5}"/>
    <cellStyle name="Comma 2 2 4" xfId="101" xr:uid="{B2B662BC-D93A-4697-910E-C3A5792FD5CD}"/>
    <cellStyle name="Comma 2 2 4 2" xfId="109" xr:uid="{F164B87A-5959-4A39-B591-E406FF3C0C87}"/>
    <cellStyle name="Comma 2 3" xfId="102" xr:uid="{1336DA53-CA84-4757-A10E-2F3A62438B22}"/>
    <cellStyle name="Comma 2 3 2" xfId="106" xr:uid="{A686B0F0-D3B3-4B8E-A9AA-ACEE9A95468F}"/>
    <cellStyle name="Comma 2 3 2 2" xfId="114" xr:uid="{051A0ECD-0931-4505-B825-FA587EF8341E}"/>
    <cellStyle name="Comma 2 3 3" xfId="110" xr:uid="{8690B80C-A4D2-45CB-8A5D-AFDADE3D5C72}"/>
    <cellStyle name="Comma 2 4" xfId="104" xr:uid="{747AF8D4-4511-44ED-9259-4912BC804491}"/>
    <cellStyle name="Comma 2 4 2" xfId="112" xr:uid="{FDBC9C23-052B-496E-AAB9-9EAF24403D36}"/>
    <cellStyle name="Comma 2 5" xfId="100" xr:uid="{21B1A202-43F0-4296-BA46-61C2513CA011}"/>
    <cellStyle name="Comma 2 5 2" xfId="108" xr:uid="{65E31B01-E15A-4D77-9989-AE8D513ABB43}"/>
    <cellStyle name="Comma 3" xfId="9" xr:uid="{D32FED37-E5A2-40D8-8409-EFB8CA94D423}"/>
    <cellStyle name="Comma 4" xfId="116" xr:uid="{A9F79C71-90A2-4927-89FC-3F3DCA71DC2E}"/>
    <cellStyle name="Comma 5" xfId="10" xr:uid="{391E0421-93EF-49E8-8135-6212A01150C0}"/>
    <cellStyle name="Comma 6" xfId="11" xr:uid="{7D47AAC3-4B93-4A25-A881-A6BB204F883E}"/>
    <cellStyle name="Comma 7" xfId="12" xr:uid="{64118FF7-55A9-46FB-B77F-6D50A3EF8A9C}"/>
    <cellStyle name="Comma 8" xfId="13" xr:uid="{F4625F97-BCD2-4888-AE97-CAAD7AEABFB5}"/>
    <cellStyle name="Comma 9" xfId="14" xr:uid="{CDE6B013-356C-45D8-AF01-2C09659653B6}"/>
    <cellStyle name="Hyperlink 2" xfId="15" xr:uid="{CA1695EF-8CF0-43DC-8CF3-3BD587847F21}"/>
    <cellStyle name="Hyperlink 3" xfId="16" xr:uid="{D8A5C91B-5498-40E4-A430-06CB456280DD}"/>
    <cellStyle name="Indian Comma" xfId="17" xr:uid="{E558C712-82F9-4385-9461-C12E96C2056D}"/>
    <cellStyle name="Indian Comma 10" xfId="18" xr:uid="{CA0E58F6-B174-4516-834E-063F0B85C45B}"/>
    <cellStyle name="Indian Comma 13" xfId="19" xr:uid="{EB85F38C-3F4E-44D5-9AD3-8C06ACE94BD5}"/>
    <cellStyle name="Indian Comma 2" xfId="20" xr:uid="{374F38EE-324F-4010-984E-1B3607944264}"/>
    <cellStyle name="Indian Comma 3" xfId="21" xr:uid="{5097CA34-AEDC-43C5-83C7-1BF0CC8D6870}"/>
    <cellStyle name="Indian Comma 4" xfId="22" xr:uid="{DCC5AAB4-A97D-47D9-8A4C-55E24B93A8A3}"/>
    <cellStyle name="Normal" xfId="0" builtinId="0"/>
    <cellStyle name="Normal 10" xfId="23" xr:uid="{11F120E3-0772-41B7-8708-A3E6D059DF0B}"/>
    <cellStyle name="Normal 10 2" xfId="24" xr:uid="{BE2BBA49-E5D3-4136-865D-733565FA744C}"/>
    <cellStyle name="Normal 10 3" xfId="25" xr:uid="{13267F28-81EF-4615-B32F-EDB492AD419D}"/>
    <cellStyle name="Normal 10 4" xfId="26" xr:uid="{6657AC21-8451-4C87-A16E-8F579BE14F68}"/>
    <cellStyle name="Normal 10 5" xfId="27" xr:uid="{4D40F73D-BB91-4C19-9C69-F0067ABB86A7}"/>
    <cellStyle name="Normal 11" xfId="1" xr:uid="{00000000-0005-0000-0000-000001000000}"/>
    <cellStyle name="Normal 12" xfId="28" xr:uid="{A73B66F4-7F62-44D6-A92B-A6E6F75EEF8D}"/>
    <cellStyle name="Normal 13" xfId="2" xr:uid="{E4858E7D-79B9-4EB1-86B7-3EB7167705C9}"/>
    <cellStyle name="Normal 15" xfId="29" xr:uid="{36770DD7-E5F3-47A7-9035-309F5EC835C1}"/>
    <cellStyle name="Normal 15 2" xfId="30" xr:uid="{666F31D9-991E-4894-8F38-E74441E9484A}"/>
    <cellStyle name="Normal 15 3" xfId="31" xr:uid="{A3B01B08-E9C7-426F-9856-DC51DAE0B393}"/>
    <cellStyle name="Normal 15 4" xfId="32" xr:uid="{2D7B1F26-9D58-4A4F-90A5-588E8D2647B0}"/>
    <cellStyle name="Normal 15 5" xfId="33" xr:uid="{590109D1-A0D7-4224-8FD3-0B7EAFD1A9C7}"/>
    <cellStyle name="Normal 16" xfId="34" xr:uid="{DCD14F70-24B2-4810-A055-ADF83C105E87}"/>
    <cellStyle name="Normal 16 2" xfId="35" xr:uid="{F988AFDA-8AC9-4F57-A93B-AD7A56480858}"/>
    <cellStyle name="Normal 16 3" xfId="36" xr:uid="{D2BCB542-4B8F-4911-B7B3-F9EFBA3CD696}"/>
    <cellStyle name="Normal 16 4" xfId="37" xr:uid="{027C2F98-EDB9-4F1B-89ED-8D34BE707165}"/>
    <cellStyle name="Normal 16 5" xfId="38" xr:uid="{B39442B4-252F-4C8C-8D0D-A8C94D877671}"/>
    <cellStyle name="Normal 19" xfId="39" xr:uid="{D6164A82-2EE9-4437-AF93-3FE12A6859FD}"/>
    <cellStyle name="Normal 19 2" xfId="40" xr:uid="{85109852-0CF1-4A55-9E80-73ACA92212E1}"/>
    <cellStyle name="Normal 19 3" xfId="41" xr:uid="{7857F9AD-C2BC-4374-A5EC-F3CE46C8B884}"/>
    <cellStyle name="Normal 19 4" xfId="42" xr:uid="{5D60BB9F-A3FC-4AF0-8940-C7269562C065}"/>
    <cellStyle name="Normal 19 5" xfId="43" xr:uid="{6623E13E-6B55-441F-85DD-08A66AC669E5}"/>
    <cellStyle name="Normal 2" xfId="44" xr:uid="{1635EC80-F5D8-4C24-8F90-2D32DAE5ABB0}"/>
    <cellStyle name="Normal 2 10" xfId="45" xr:uid="{64441BAA-BBE3-4D47-A4F1-ED74F4474D7F}"/>
    <cellStyle name="Normal 2 11" xfId="46" xr:uid="{F0A52AC9-EECB-4850-BB02-CFD71348F691}"/>
    <cellStyle name="Normal 2 12" xfId="47" xr:uid="{11305B52-69CC-41E7-859C-1D8FAEFA8CBE}"/>
    <cellStyle name="Normal 2 13" xfId="48" xr:uid="{988C49DA-AC03-4D29-B287-A05D1D9703B8}"/>
    <cellStyle name="Normal 2 14" xfId="49" xr:uid="{D2D5ED6E-A8A1-4D24-8AE9-E328522ADAF1}"/>
    <cellStyle name="Normal 2 15" xfId="50" xr:uid="{C2761309-0EE8-422B-816D-F5E08ED12077}"/>
    <cellStyle name="Normal 2 2" xfId="51" xr:uid="{7D5C23BE-0A99-4522-9A76-6DF513176170}"/>
    <cellStyle name="Normal 2 3" xfId="52" xr:uid="{61E3CC7F-C616-414B-9AA2-7FEC6AD0EE2F}"/>
    <cellStyle name="Normal 2 4" xfId="53" xr:uid="{42DB03CF-8EBF-418C-8216-1B633EA70AE1}"/>
    <cellStyle name="Normal 2 5" xfId="54" xr:uid="{6416A950-2D61-4BF9-9945-CBDD2632C618}"/>
    <cellStyle name="Normal 2 6" xfId="55" xr:uid="{13B228AF-4211-4A8A-A032-2F053815C914}"/>
    <cellStyle name="Normal 2 7" xfId="56" xr:uid="{0889EB89-9381-4108-B677-67FAB52E6703}"/>
    <cellStyle name="Normal 2 8" xfId="57" xr:uid="{FFF6D0BB-00A2-4DC8-B07D-B911AA5284EF}"/>
    <cellStyle name="Normal 2 9" xfId="58" xr:uid="{0DD647C7-C18C-43C9-AEA3-0955E6D7B506}"/>
    <cellStyle name="Normal 22" xfId="59" xr:uid="{01AC5FCB-699C-4CA8-8359-CDD42745C148}"/>
    <cellStyle name="Normal 22 2" xfId="60" xr:uid="{BD184A38-9D81-4ABA-AF99-03A62CAB01F1}"/>
    <cellStyle name="Normal 22 3" xfId="61" xr:uid="{248FAFFA-4554-4BB5-807A-F2CAE0C32471}"/>
    <cellStyle name="Normal 22 4" xfId="62" xr:uid="{494B26CE-41E8-485F-AB1F-9AAB4EC40893}"/>
    <cellStyle name="Normal 22 5" xfId="63" xr:uid="{E478B042-4E18-4D9C-BFDC-46F9AED9A050}"/>
    <cellStyle name="Normal 3" xfId="64" xr:uid="{EC94BAA6-8DE5-422A-9768-899B3494A2DB}"/>
    <cellStyle name="Normal 3 2" xfId="65" xr:uid="{4EA2E864-1801-40E5-9077-B44B32F36B1D}"/>
    <cellStyle name="Normal 3 3" xfId="66" xr:uid="{445138BA-AF1D-4593-AD34-87D641FF33EC}"/>
    <cellStyle name="Normal 3 4" xfId="67" xr:uid="{8A32DD31-CD42-4DD0-937C-33713D10F2E6}"/>
    <cellStyle name="Normal 3 5" xfId="68" xr:uid="{D49BE4AC-9DCF-4CB1-A97B-554ACE6F9379}"/>
    <cellStyle name="Normal 30" xfId="69" xr:uid="{6C954651-B062-4214-9F3C-D94423813F7F}"/>
    <cellStyle name="Normal 30 2" xfId="70" xr:uid="{BD6D2157-78B1-4524-B352-61FF66BD084B}"/>
    <cellStyle name="Normal 30 3" xfId="71" xr:uid="{24FB0E80-7C7B-4450-8B2C-8D2B8015310B}"/>
    <cellStyle name="Normal 30 4" xfId="72" xr:uid="{14FF5029-FB73-4E56-A797-C7AB41B22C44}"/>
    <cellStyle name="Normal 30 5" xfId="73" xr:uid="{EB764527-46A1-48C6-BDDC-264A103E784C}"/>
    <cellStyle name="Normal 35" xfId="74" xr:uid="{D7DF67BC-3D8B-43CE-B549-D8B24C6DB26F}"/>
    <cellStyle name="Normal 35 2" xfId="75" xr:uid="{50708976-7254-403B-B2F0-B3124E27C61D}"/>
    <cellStyle name="Normal 35 3" xfId="76" xr:uid="{9006DA3B-C034-47A2-AAD0-B3DED26CF3AC}"/>
    <cellStyle name="Normal 35 4" xfId="77" xr:uid="{DFFE2E6F-B069-437F-998F-5F622E74F7E4}"/>
    <cellStyle name="Normal 35 5" xfId="78" xr:uid="{BA43B1F5-C029-44E0-ADE8-F5EB5CBC681E}"/>
    <cellStyle name="Normal 4" xfId="79" xr:uid="{2BFE1A5F-C895-4FA2-BCD4-0FD89DE349F4}"/>
    <cellStyle name="Normal 4 2" xfId="80" xr:uid="{9445AA2C-4825-43EA-B7E1-3B57D812256D}"/>
    <cellStyle name="Normal 4 3" xfId="81" xr:uid="{201B585E-4961-431C-BAE5-49A8B5FDD104}"/>
    <cellStyle name="Normal 4 4" xfId="82" xr:uid="{0F72A3C3-B285-4BD2-86AB-9E74384BB940}"/>
    <cellStyle name="Normal 5" xfId="83" xr:uid="{EB96301F-4C7F-4264-8DF6-67D2BF8EDD7B}"/>
    <cellStyle name="Normal 5 2" xfId="84" xr:uid="{EA1C0D7C-2621-493D-A458-E00EB522BA3E}"/>
    <cellStyle name="Normal 5 3" xfId="85" xr:uid="{0CE04B57-409B-4055-8CA3-187A233DE97F}"/>
    <cellStyle name="Normal 5 4" xfId="86" xr:uid="{C3E52A76-669E-4CA1-B4E9-920B16FA3EC1}"/>
    <cellStyle name="Normal 5 5" xfId="87" xr:uid="{D23FA88A-4CC5-4166-9A7F-468024F34D5A}"/>
    <cellStyle name="Normal 6" xfId="88" xr:uid="{7F330127-F67D-48E4-A3C3-9A87B4672C91}"/>
    <cellStyle name="Normal 7" xfId="89" xr:uid="{AFE97856-7D0B-4294-8182-AC16E926F55D}"/>
    <cellStyle name="Normal 7 2" xfId="90" xr:uid="{F33A95DF-BB75-4D56-84AD-300DFA1E0A16}"/>
    <cellStyle name="Normal 7 2 2" xfId="91" xr:uid="{4DF95486-39E5-47BC-A6AB-66DBEA77BA04}"/>
    <cellStyle name="Normal 7 3" xfId="92" xr:uid="{AB96D1AF-BA91-4FF1-BAE0-ADF4F1C9A5E7}"/>
    <cellStyle name="Normal 8" xfId="93" xr:uid="{6B0F166E-13CD-4809-87D8-8058E1F1D858}"/>
    <cellStyle name="Normal 8 2" xfId="94" xr:uid="{3201AAF8-884B-422F-A75C-13C4C62740C4}"/>
    <cellStyle name="Normal 8 3" xfId="95" xr:uid="{3CACA1A3-3881-4C77-9314-5265DD6ABBE5}"/>
    <cellStyle name="Normal 8 4" xfId="96" xr:uid="{E2C9639B-39EA-471D-BC24-7E5A767017D9}"/>
    <cellStyle name="Normal 8 5" xfId="97" xr:uid="{D01D40C8-E55D-432F-8551-3EB7911E358E}"/>
    <cellStyle name="Normal 9" xfId="98" xr:uid="{C711326B-F735-4F9E-BEBE-B52F9620E3A4}"/>
    <cellStyle name="Percent 2" xfId="99" xr:uid="{63E64577-08B0-47F5-9AFC-A7C248945BE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DCF17-58EA-4030-85B1-0C191FC059B6}">
  <sheetPr codeName="Sheet1"/>
  <dimension ref="A1:AE82"/>
  <sheetViews>
    <sheetView tabSelected="1" zoomScale="90" zoomScaleNormal="90" workbookViewId="0">
      <pane xSplit="2" ySplit="1" topLeftCell="Y75" activePane="bottomRight" state="frozen"/>
      <selection pane="topRight" activeCell="C1" sqref="C1"/>
      <selection pane="bottomLeft" activeCell="A3" sqref="A3"/>
      <selection pane="bottomRight" activeCell="N77" sqref="N77:P82"/>
    </sheetView>
  </sheetViews>
  <sheetFormatPr defaultColWidth="9.453125" defaultRowHeight="15.5" x14ac:dyDescent="0.35"/>
  <cols>
    <col min="1" max="1" width="3.1796875" style="3" bestFit="1" customWidth="1"/>
    <col min="2" max="2" width="39.81640625" style="3" bestFit="1" customWidth="1"/>
    <col min="3" max="3" width="15.6328125" style="3" bestFit="1" customWidth="1"/>
    <col min="4" max="4" width="16.26953125" style="3" bestFit="1" customWidth="1"/>
    <col min="5" max="5" width="14.453125" style="3" customWidth="1"/>
    <col min="6" max="6" width="7.1796875" style="3" bestFit="1" customWidth="1"/>
    <col min="7" max="7" width="9.54296875" style="3" bestFit="1" customWidth="1"/>
    <col min="8" max="8" width="12.81640625" style="3" bestFit="1" customWidth="1"/>
    <col min="9" max="9" width="24.453125" style="3" bestFit="1" customWidth="1"/>
    <col min="10" max="10" width="12.81640625" style="3" bestFit="1" customWidth="1"/>
    <col min="11" max="11" width="13.7265625" style="3" bestFit="1" customWidth="1"/>
    <col min="12" max="12" width="73.1796875" style="3" bestFit="1" customWidth="1"/>
    <col min="13" max="13" width="100.7265625" style="25" customWidth="1"/>
    <col min="14" max="14" width="17.08984375" style="3" bestFit="1" customWidth="1"/>
    <col min="15" max="15" width="17.54296875" style="3" bestFit="1" customWidth="1"/>
    <col min="16" max="16" width="15.7265625" style="3" bestFit="1" customWidth="1"/>
    <col min="17" max="17" width="18" style="3" bestFit="1" customWidth="1"/>
    <col min="18" max="18" width="18.08984375" style="3" bestFit="1" customWidth="1"/>
    <col min="19" max="19" width="13.26953125" style="3" bestFit="1" customWidth="1"/>
    <col min="20" max="20" width="12.08984375" style="3" bestFit="1" customWidth="1"/>
    <col min="21" max="22" width="15.26953125" style="3" bestFit="1" customWidth="1"/>
    <col min="23" max="23" width="16.36328125" style="3" bestFit="1" customWidth="1"/>
    <col min="24" max="24" width="8.6328125" style="3" bestFit="1" customWidth="1"/>
    <col min="25" max="25" width="104.26953125" style="3" bestFit="1" customWidth="1"/>
    <col min="26" max="26" width="12.08984375" style="3" bestFit="1" customWidth="1"/>
    <col min="27" max="27" width="17" style="3" bestFit="1" customWidth="1"/>
    <col min="28" max="28" width="8.7265625" style="3" bestFit="1" customWidth="1"/>
    <col min="29" max="29" width="38.6328125" style="3" bestFit="1" customWidth="1"/>
    <col min="30" max="30" width="15.54296875" style="3" customWidth="1"/>
    <col min="31" max="31" width="8.7265625" style="3" bestFit="1" customWidth="1"/>
    <col min="32" max="32" width="14" style="3" bestFit="1" customWidth="1"/>
    <col min="33" max="40" width="9.453125" style="3"/>
    <col min="41" max="42" width="9.54296875" style="3" bestFit="1" customWidth="1"/>
    <col min="43" max="16384" width="9.453125" style="3"/>
  </cols>
  <sheetData>
    <row r="1" spans="1:31" s="1" customFormat="1" ht="60" x14ac:dyDescent="0.35">
      <c r="A1" s="5" t="s">
        <v>26</v>
      </c>
      <c r="B1" s="6" t="s">
        <v>0</v>
      </c>
      <c r="C1" s="6" t="s">
        <v>1</v>
      </c>
      <c r="D1" s="6" t="s">
        <v>54</v>
      </c>
      <c r="E1" s="6" t="s">
        <v>2</v>
      </c>
      <c r="F1" s="6" t="s">
        <v>3</v>
      </c>
      <c r="G1" s="6" t="s">
        <v>4</v>
      </c>
      <c r="H1" s="6" t="s">
        <v>5</v>
      </c>
      <c r="I1" s="6" t="s">
        <v>22</v>
      </c>
      <c r="J1" s="5" t="s">
        <v>27</v>
      </c>
      <c r="K1" s="6" t="s">
        <v>6</v>
      </c>
      <c r="L1" s="6" t="s">
        <v>7</v>
      </c>
      <c r="M1" s="5" t="s">
        <v>8</v>
      </c>
      <c r="N1" s="6" t="s">
        <v>9</v>
      </c>
      <c r="O1" s="6" t="s">
        <v>10</v>
      </c>
      <c r="P1" s="6" t="s">
        <v>11</v>
      </c>
      <c r="Q1" s="6" t="s">
        <v>12</v>
      </c>
      <c r="R1" s="6" t="s">
        <v>13</v>
      </c>
      <c r="S1" s="6" t="s">
        <v>14</v>
      </c>
      <c r="T1" s="6" t="s">
        <v>15</v>
      </c>
      <c r="U1" s="6" t="s">
        <v>16</v>
      </c>
      <c r="V1" s="6" t="s">
        <v>17</v>
      </c>
      <c r="W1" s="5" t="s">
        <v>18</v>
      </c>
      <c r="X1" s="5" t="s">
        <v>23</v>
      </c>
      <c r="Y1" s="5" t="s">
        <v>24</v>
      </c>
      <c r="Z1" s="6" t="s">
        <v>31</v>
      </c>
      <c r="AA1" s="6" t="s">
        <v>28</v>
      </c>
      <c r="AB1" s="6" t="s">
        <v>19</v>
      </c>
      <c r="AC1" s="6" t="s">
        <v>20</v>
      </c>
      <c r="AD1" s="6" t="s">
        <v>21</v>
      </c>
      <c r="AE1" s="5" t="s">
        <v>25</v>
      </c>
    </row>
    <row r="2" spans="1:31" ht="31" x14ac:dyDescent="0.35">
      <c r="A2" s="15">
        <v>1</v>
      </c>
      <c r="B2" s="15" t="s">
        <v>69</v>
      </c>
      <c r="C2" s="15" t="s">
        <v>79</v>
      </c>
      <c r="D2" s="15" t="s">
        <v>89</v>
      </c>
      <c r="E2" s="6"/>
      <c r="F2" s="7" t="s">
        <v>32</v>
      </c>
      <c r="G2" s="13" t="s">
        <v>30</v>
      </c>
      <c r="H2" s="2" t="s">
        <v>60</v>
      </c>
      <c r="I2" s="8" t="s">
        <v>29</v>
      </c>
      <c r="J2" s="13" t="s">
        <v>99</v>
      </c>
      <c r="K2" s="13" t="s">
        <v>109</v>
      </c>
      <c r="L2" s="2"/>
      <c r="M2" s="14" t="s">
        <v>52</v>
      </c>
      <c r="N2" s="30">
        <v>2343600</v>
      </c>
      <c r="O2" s="30">
        <v>2343600</v>
      </c>
      <c r="P2" s="30">
        <v>0</v>
      </c>
      <c r="Q2" s="32"/>
      <c r="R2" s="32"/>
      <c r="S2" s="32">
        <v>45855</v>
      </c>
      <c r="T2" s="9">
        <v>10</v>
      </c>
      <c r="U2" s="9">
        <f>V2-T2</f>
        <v>246</v>
      </c>
      <c r="V2" s="13">
        <v>256</v>
      </c>
      <c r="W2" s="10">
        <v>59.996160000000003</v>
      </c>
      <c r="X2" s="13">
        <v>25</v>
      </c>
      <c r="Y2" s="13" t="s">
        <v>123</v>
      </c>
      <c r="Z2" s="13" t="s">
        <v>132</v>
      </c>
      <c r="AA2" s="2" t="s">
        <v>40</v>
      </c>
      <c r="AB2" s="11" t="s">
        <v>36</v>
      </c>
      <c r="AC2" s="13" t="s">
        <v>143</v>
      </c>
      <c r="AD2" s="6"/>
      <c r="AE2" s="4">
        <v>37.75</v>
      </c>
    </row>
    <row r="3" spans="1:31" ht="31" x14ac:dyDescent="0.35">
      <c r="A3" s="15">
        <f>A2+1</f>
        <v>2</v>
      </c>
      <c r="B3" s="15" t="s">
        <v>70</v>
      </c>
      <c r="C3" s="15" t="s">
        <v>80</v>
      </c>
      <c r="D3" s="15" t="s">
        <v>90</v>
      </c>
      <c r="E3" s="2"/>
      <c r="F3" s="7" t="s">
        <v>32</v>
      </c>
      <c r="G3" s="13" t="s">
        <v>33</v>
      </c>
      <c r="H3" s="2" t="s">
        <v>60</v>
      </c>
      <c r="I3" s="8" t="s">
        <v>29</v>
      </c>
      <c r="J3" s="13" t="s">
        <v>100</v>
      </c>
      <c r="K3" s="13" t="s">
        <v>110</v>
      </c>
      <c r="L3" s="2"/>
      <c r="M3" s="14" t="s">
        <v>116</v>
      </c>
      <c r="N3" s="30">
        <v>3187365</v>
      </c>
      <c r="O3" s="30">
        <v>3187365</v>
      </c>
      <c r="P3" s="30">
        <v>0</v>
      </c>
      <c r="Q3" s="32"/>
      <c r="R3" s="32"/>
      <c r="S3" s="32">
        <v>45848</v>
      </c>
      <c r="T3" s="4">
        <v>10</v>
      </c>
      <c r="U3" s="9">
        <f t="shared" ref="U3:U11" si="0">V3-T3</f>
        <v>908</v>
      </c>
      <c r="V3" s="13">
        <v>918</v>
      </c>
      <c r="W3" s="10">
        <v>292.60010699999998</v>
      </c>
      <c r="X3" s="13">
        <v>24</v>
      </c>
      <c r="Y3" s="13" t="s">
        <v>124</v>
      </c>
      <c r="Z3" s="13" t="s">
        <v>133</v>
      </c>
      <c r="AA3" s="12" t="s">
        <v>59</v>
      </c>
      <c r="AB3" s="11" t="s">
        <v>34</v>
      </c>
      <c r="AC3" s="13" t="s">
        <v>47</v>
      </c>
      <c r="AD3" s="2"/>
      <c r="AE3" s="4">
        <v>44</v>
      </c>
    </row>
    <row r="4" spans="1:31" ht="31" x14ac:dyDescent="0.35">
      <c r="A4" s="15">
        <f t="shared" ref="A4:A10" si="1">A3+1</f>
        <v>3</v>
      </c>
      <c r="B4" s="15" t="s">
        <v>71</v>
      </c>
      <c r="C4" s="15" t="s">
        <v>81</v>
      </c>
      <c r="D4" s="15" t="s">
        <v>91</v>
      </c>
      <c r="E4" s="2"/>
      <c r="F4" s="7" t="s">
        <v>32</v>
      </c>
      <c r="G4" s="13" t="s">
        <v>33</v>
      </c>
      <c r="H4" s="2" t="s">
        <v>60</v>
      </c>
      <c r="I4" s="8" t="s">
        <v>29</v>
      </c>
      <c r="J4" s="13" t="s">
        <v>101</v>
      </c>
      <c r="K4" s="13" t="s">
        <v>111</v>
      </c>
      <c r="L4" s="2"/>
      <c r="M4" s="14" t="s">
        <v>117</v>
      </c>
      <c r="N4" s="30">
        <v>45454545</v>
      </c>
      <c r="O4" s="30">
        <v>45454545</v>
      </c>
      <c r="P4" s="30">
        <v>0</v>
      </c>
      <c r="Q4" s="32"/>
      <c r="R4" s="32"/>
      <c r="S4" s="32">
        <v>45846</v>
      </c>
      <c r="T4" s="4">
        <v>2</v>
      </c>
      <c r="U4" s="9">
        <f t="shared" si="0"/>
        <v>658</v>
      </c>
      <c r="V4" s="13">
        <v>660</v>
      </c>
      <c r="W4" s="10">
        <v>2999.9999699999998</v>
      </c>
      <c r="X4" s="13">
        <v>62</v>
      </c>
      <c r="Y4" s="13" t="s">
        <v>124</v>
      </c>
      <c r="Z4" s="13" t="s">
        <v>134</v>
      </c>
      <c r="AA4" s="12" t="s">
        <v>39</v>
      </c>
      <c r="AB4" s="2" t="s">
        <v>34</v>
      </c>
      <c r="AC4" s="13" t="s">
        <v>141</v>
      </c>
      <c r="AD4" s="2"/>
      <c r="AE4" s="4">
        <v>260.3</v>
      </c>
    </row>
    <row r="5" spans="1:31" ht="31" x14ac:dyDescent="0.35">
      <c r="A5" s="15">
        <f t="shared" si="1"/>
        <v>4</v>
      </c>
      <c r="B5" s="15" t="s">
        <v>72</v>
      </c>
      <c r="C5" s="15" t="s">
        <v>82</v>
      </c>
      <c r="D5" s="15" t="s">
        <v>92</v>
      </c>
      <c r="E5" s="2"/>
      <c r="F5" s="7" t="s">
        <v>32</v>
      </c>
      <c r="G5" s="13" t="s">
        <v>33</v>
      </c>
      <c r="H5" s="2" t="s">
        <v>60</v>
      </c>
      <c r="I5" s="8" t="s">
        <v>29</v>
      </c>
      <c r="J5" s="13" t="s">
        <v>102</v>
      </c>
      <c r="K5" s="13" t="s">
        <v>112</v>
      </c>
      <c r="L5" s="2"/>
      <c r="M5" s="14" t="s">
        <v>118</v>
      </c>
      <c r="N5" s="30">
        <v>305997552</v>
      </c>
      <c r="O5" s="30">
        <v>305997552</v>
      </c>
      <c r="P5" s="30">
        <v>0</v>
      </c>
      <c r="Q5" s="32"/>
      <c r="R5" s="32"/>
      <c r="S5" s="32">
        <v>45861</v>
      </c>
      <c r="T5" s="4">
        <v>1</v>
      </c>
      <c r="U5" s="9">
        <f t="shared" si="0"/>
        <v>816</v>
      </c>
      <c r="V5" s="13">
        <v>817</v>
      </c>
      <c r="W5" s="10">
        <v>24999.999998399999</v>
      </c>
      <c r="X5" s="13">
        <v>140</v>
      </c>
      <c r="Y5" s="13" t="s">
        <v>125</v>
      </c>
      <c r="Z5" s="13" t="s">
        <v>135</v>
      </c>
      <c r="AA5" s="12" t="s">
        <v>39</v>
      </c>
      <c r="AB5" s="2" t="s">
        <v>34</v>
      </c>
      <c r="AC5" s="13" t="s">
        <v>144</v>
      </c>
      <c r="AD5" s="2"/>
      <c r="AE5" s="4">
        <v>60</v>
      </c>
    </row>
    <row r="6" spans="1:31" x14ac:dyDescent="0.35">
      <c r="A6" s="15">
        <f t="shared" si="1"/>
        <v>5</v>
      </c>
      <c r="B6" s="15" t="s">
        <v>73</v>
      </c>
      <c r="C6" s="15" t="s">
        <v>83</v>
      </c>
      <c r="D6" s="15" t="s">
        <v>93</v>
      </c>
      <c r="E6" s="2"/>
      <c r="F6" s="7" t="s">
        <v>32</v>
      </c>
      <c r="G6" s="13" t="s">
        <v>33</v>
      </c>
      <c r="H6" s="2" t="s">
        <v>60</v>
      </c>
      <c r="I6" s="8" t="s">
        <v>29</v>
      </c>
      <c r="J6" s="13" t="s">
        <v>103</v>
      </c>
      <c r="K6" s="13" t="s">
        <v>113</v>
      </c>
      <c r="L6" s="2"/>
      <c r="M6" s="14" t="s">
        <v>119</v>
      </c>
      <c r="N6" s="30">
        <v>16212406</v>
      </c>
      <c r="O6" s="30">
        <v>16212406</v>
      </c>
      <c r="P6" s="30">
        <v>0</v>
      </c>
      <c r="Q6" s="32"/>
      <c r="R6" s="32"/>
      <c r="S6" s="32">
        <v>45845</v>
      </c>
      <c r="T6" s="4">
        <v>5</v>
      </c>
      <c r="U6" s="9">
        <f t="shared" si="0"/>
        <v>550.13</v>
      </c>
      <c r="V6" s="13">
        <v>555.13</v>
      </c>
      <c r="W6" s="10">
        <v>899.99929427799998</v>
      </c>
      <c r="X6" s="13">
        <v>22</v>
      </c>
      <c r="Y6" s="13" t="s">
        <v>126</v>
      </c>
      <c r="Z6" s="13" t="s">
        <v>136</v>
      </c>
      <c r="AA6" s="12" t="s">
        <v>39</v>
      </c>
      <c r="AB6" s="2" t="s">
        <v>34</v>
      </c>
      <c r="AC6" s="13" t="s">
        <v>58</v>
      </c>
      <c r="AD6" s="2"/>
      <c r="AE6" s="4">
        <v>103.464</v>
      </c>
    </row>
    <row r="7" spans="1:31" ht="31" x14ac:dyDescent="0.35">
      <c r="A7" s="15">
        <f t="shared" si="1"/>
        <v>6</v>
      </c>
      <c r="B7" s="15" t="s">
        <v>74</v>
      </c>
      <c r="C7" s="15" t="s">
        <v>84</v>
      </c>
      <c r="D7" s="15" t="s">
        <v>94</v>
      </c>
      <c r="E7" s="2"/>
      <c r="F7" s="7" t="s">
        <v>32</v>
      </c>
      <c r="G7" s="13" t="s">
        <v>33</v>
      </c>
      <c r="H7" s="2" t="s">
        <v>60</v>
      </c>
      <c r="I7" s="8" t="s">
        <v>29</v>
      </c>
      <c r="J7" s="13" t="s">
        <v>104</v>
      </c>
      <c r="K7" s="13" t="s">
        <v>114</v>
      </c>
      <c r="L7" s="2"/>
      <c r="M7" s="14" t="s">
        <v>120</v>
      </c>
      <c r="N7" s="30">
        <v>15871173</v>
      </c>
      <c r="O7" s="30">
        <v>15871173</v>
      </c>
      <c r="P7" s="30">
        <v>0</v>
      </c>
      <c r="Q7" s="32"/>
      <c r="R7" s="32"/>
      <c r="S7" s="32">
        <v>45862</v>
      </c>
      <c r="T7" s="4">
        <v>10</v>
      </c>
      <c r="U7" s="9">
        <f t="shared" si="0"/>
        <v>215.2</v>
      </c>
      <c r="V7" s="13">
        <v>225.2</v>
      </c>
      <c r="W7" s="10">
        <v>357.41881596000002</v>
      </c>
      <c r="X7" s="13">
        <v>17</v>
      </c>
      <c r="Y7" s="13" t="s">
        <v>127</v>
      </c>
      <c r="Z7" s="13" t="s">
        <v>137</v>
      </c>
      <c r="AA7" s="2" t="s">
        <v>40</v>
      </c>
      <c r="AB7" s="11" t="s">
        <v>36</v>
      </c>
      <c r="AC7" s="13" t="s">
        <v>145</v>
      </c>
      <c r="AD7" s="2"/>
      <c r="AE7" s="4">
        <v>74.75</v>
      </c>
    </row>
    <row r="8" spans="1:31" ht="31" x14ac:dyDescent="0.35">
      <c r="A8" s="15">
        <f t="shared" si="1"/>
        <v>7</v>
      </c>
      <c r="B8" s="15" t="s">
        <v>75</v>
      </c>
      <c r="C8" s="15" t="s">
        <v>85</v>
      </c>
      <c r="D8" s="15" t="s">
        <v>95</v>
      </c>
      <c r="E8" s="2"/>
      <c r="F8" s="7" t="s">
        <v>32</v>
      </c>
      <c r="G8" s="13" t="s">
        <v>30</v>
      </c>
      <c r="H8" s="2" t="s">
        <v>60</v>
      </c>
      <c r="I8" s="8" t="s">
        <v>29</v>
      </c>
      <c r="J8" s="13" t="s">
        <v>105</v>
      </c>
      <c r="K8" s="13" t="s">
        <v>111</v>
      </c>
      <c r="L8" s="2"/>
      <c r="M8" s="14" t="s">
        <v>52</v>
      </c>
      <c r="N8" s="30">
        <v>497250</v>
      </c>
      <c r="O8" s="30">
        <v>497250</v>
      </c>
      <c r="P8" s="30">
        <v>0</v>
      </c>
      <c r="Q8" s="32"/>
      <c r="R8" s="32"/>
      <c r="S8" s="32">
        <v>45847</v>
      </c>
      <c r="T8" s="4">
        <v>10</v>
      </c>
      <c r="U8" s="9">
        <f t="shared" si="0"/>
        <v>191</v>
      </c>
      <c r="V8" s="13">
        <v>201</v>
      </c>
      <c r="W8" s="10">
        <v>9.9947250000000007</v>
      </c>
      <c r="X8" s="13">
        <v>9</v>
      </c>
      <c r="Y8" s="13" t="s">
        <v>128</v>
      </c>
      <c r="Z8" s="13" t="s">
        <v>138</v>
      </c>
      <c r="AA8" s="12" t="s">
        <v>38</v>
      </c>
      <c r="AB8" s="2" t="s">
        <v>35</v>
      </c>
      <c r="AC8" s="13" t="s">
        <v>142</v>
      </c>
      <c r="AD8" s="2"/>
      <c r="AE8" s="4">
        <v>7.67</v>
      </c>
    </row>
    <row r="9" spans="1:31" ht="31" x14ac:dyDescent="0.35">
      <c r="A9" s="15">
        <f t="shared" si="1"/>
        <v>8</v>
      </c>
      <c r="B9" s="15" t="s">
        <v>76</v>
      </c>
      <c r="C9" s="15" t="s">
        <v>86</v>
      </c>
      <c r="D9" s="15" t="s">
        <v>96</v>
      </c>
      <c r="E9" s="2"/>
      <c r="F9" s="7" t="s">
        <v>32</v>
      </c>
      <c r="G9" s="13" t="s">
        <v>33</v>
      </c>
      <c r="H9" s="2" t="s">
        <v>60</v>
      </c>
      <c r="I9" s="8" t="s">
        <v>29</v>
      </c>
      <c r="J9" s="13" t="s">
        <v>106</v>
      </c>
      <c r="K9" s="13" t="s">
        <v>111</v>
      </c>
      <c r="L9" s="2"/>
      <c r="M9" s="14" t="s">
        <v>121</v>
      </c>
      <c r="N9" s="30">
        <v>1602564</v>
      </c>
      <c r="O9" s="30">
        <v>1602564</v>
      </c>
      <c r="P9" s="30">
        <v>0</v>
      </c>
      <c r="Q9" s="32"/>
      <c r="R9" s="32"/>
      <c r="S9" s="32">
        <v>45854</v>
      </c>
      <c r="T9" s="4">
        <v>2</v>
      </c>
      <c r="U9" s="9">
        <f t="shared" si="0"/>
        <v>4678</v>
      </c>
      <c r="V9" s="13">
        <v>4680</v>
      </c>
      <c r="W9" s="10">
        <v>749.99995200000001</v>
      </c>
      <c r="X9" s="13">
        <v>46</v>
      </c>
      <c r="Y9" s="13" t="s">
        <v>129</v>
      </c>
      <c r="Z9" s="13" t="s">
        <v>132</v>
      </c>
      <c r="AA9" s="12" t="s">
        <v>39</v>
      </c>
      <c r="AB9" s="2" t="s">
        <v>34</v>
      </c>
      <c r="AC9" s="13" t="s">
        <v>46</v>
      </c>
      <c r="AD9" s="2"/>
      <c r="AE9" s="4">
        <v>200</v>
      </c>
    </row>
    <row r="10" spans="1:31" ht="31" x14ac:dyDescent="0.35">
      <c r="A10" s="15">
        <f t="shared" si="1"/>
        <v>9</v>
      </c>
      <c r="B10" s="15" t="s">
        <v>77</v>
      </c>
      <c r="C10" s="15" t="s">
        <v>87</v>
      </c>
      <c r="D10" s="15" t="s">
        <v>97</v>
      </c>
      <c r="E10" s="2"/>
      <c r="F10" s="7" t="s">
        <v>32</v>
      </c>
      <c r="G10" s="13" t="s">
        <v>33</v>
      </c>
      <c r="H10" s="2" t="s">
        <v>60</v>
      </c>
      <c r="I10" s="8" t="s">
        <v>29</v>
      </c>
      <c r="J10" s="13" t="s">
        <v>107</v>
      </c>
      <c r="K10" s="13" t="s">
        <v>115</v>
      </c>
      <c r="L10" s="2"/>
      <c r="M10" s="14" t="s">
        <v>122</v>
      </c>
      <c r="N10" s="30">
        <v>886257</v>
      </c>
      <c r="O10" s="30">
        <v>886257</v>
      </c>
      <c r="P10" s="30">
        <v>0</v>
      </c>
      <c r="Q10" s="32"/>
      <c r="R10" s="32"/>
      <c r="S10" s="32">
        <v>45840</v>
      </c>
      <c r="T10" s="4">
        <v>10</v>
      </c>
      <c r="U10" s="9">
        <f t="shared" si="0"/>
        <v>878</v>
      </c>
      <c r="V10" s="13">
        <v>888</v>
      </c>
      <c r="W10" s="10">
        <v>78.6996216</v>
      </c>
      <c r="X10" s="13">
        <v>11</v>
      </c>
      <c r="Y10" s="13" t="s">
        <v>130</v>
      </c>
      <c r="Z10" s="13" t="s">
        <v>139</v>
      </c>
      <c r="AA10" s="2" t="s">
        <v>38</v>
      </c>
      <c r="AB10" s="2" t="s">
        <v>35</v>
      </c>
      <c r="AC10" s="15" t="s">
        <v>140</v>
      </c>
      <c r="AD10" s="2"/>
      <c r="AE10" s="4">
        <v>32.232999999999997</v>
      </c>
    </row>
    <row r="11" spans="1:31" x14ac:dyDescent="0.35">
      <c r="A11" s="15">
        <f>A10+1</f>
        <v>10</v>
      </c>
      <c r="B11" s="15" t="s">
        <v>78</v>
      </c>
      <c r="C11" s="15" t="s">
        <v>88</v>
      </c>
      <c r="D11" s="15" t="s">
        <v>98</v>
      </c>
      <c r="E11" s="2"/>
      <c r="F11" s="7" t="s">
        <v>32</v>
      </c>
      <c r="G11" s="13" t="s">
        <v>33</v>
      </c>
      <c r="H11" s="2" t="s">
        <v>60</v>
      </c>
      <c r="I11" s="8" t="s">
        <v>29</v>
      </c>
      <c r="J11" s="13" t="s">
        <v>108</v>
      </c>
      <c r="K11" s="13" t="s">
        <v>111</v>
      </c>
      <c r="L11" s="2"/>
      <c r="M11" s="14" t="s">
        <v>52</v>
      </c>
      <c r="N11" s="30">
        <v>14678900</v>
      </c>
      <c r="O11" s="30">
        <v>14678900</v>
      </c>
      <c r="P11" s="30">
        <v>0</v>
      </c>
      <c r="Q11" s="32"/>
      <c r="R11" s="32"/>
      <c r="S11" s="32">
        <v>45862</v>
      </c>
      <c r="T11" s="4">
        <v>1</v>
      </c>
      <c r="U11" s="9">
        <f t="shared" si="0"/>
        <v>108</v>
      </c>
      <c r="V11" s="13">
        <v>109</v>
      </c>
      <c r="W11" s="4">
        <v>160.00001</v>
      </c>
      <c r="X11" s="13">
        <v>45</v>
      </c>
      <c r="Y11" s="13" t="s">
        <v>131</v>
      </c>
      <c r="Z11" s="13" t="s">
        <v>135</v>
      </c>
      <c r="AA11" s="2" t="s">
        <v>37</v>
      </c>
      <c r="AB11" s="2" t="s">
        <v>34</v>
      </c>
      <c r="AC11" s="13" t="s">
        <v>48</v>
      </c>
      <c r="AD11" s="2"/>
      <c r="AE11" s="4">
        <v>160</v>
      </c>
    </row>
    <row r="12" spans="1:31" x14ac:dyDescent="0.35">
      <c r="A12" s="15">
        <f t="shared" ref="A12:A75" si="2">A11+1</f>
        <v>11</v>
      </c>
      <c r="B12" s="15" t="s">
        <v>148</v>
      </c>
      <c r="C12" s="15" t="s">
        <v>183</v>
      </c>
      <c r="D12" s="15" t="s">
        <v>217</v>
      </c>
      <c r="E12" s="2"/>
      <c r="F12" s="2" t="s">
        <v>32</v>
      </c>
      <c r="G12" s="13" t="s">
        <v>30</v>
      </c>
      <c r="H12" s="2" t="s">
        <v>61</v>
      </c>
      <c r="I12" s="13" t="s">
        <v>29</v>
      </c>
      <c r="J12" s="16">
        <v>45769</v>
      </c>
      <c r="K12" s="18">
        <v>45737</v>
      </c>
      <c r="L12" s="2"/>
      <c r="M12" s="12"/>
      <c r="N12" s="30">
        <v>11164000</v>
      </c>
      <c r="O12" s="30">
        <v>11164000</v>
      </c>
      <c r="P12" s="30"/>
      <c r="Q12" s="32"/>
      <c r="R12" s="32"/>
      <c r="S12" s="32">
        <v>45841</v>
      </c>
      <c r="T12" s="2">
        <v>10</v>
      </c>
      <c r="U12" s="2">
        <f>V12-T12</f>
        <v>7.5500000000000007</v>
      </c>
      <c r="V12" s="13">
        <v>17.55</v>
      </c>
      <c r="W12" s="2">
        <v>19.59282</v>
      </c>
      <c r="X12" s="13"/>
      <c r="Y12" s="13" t="s">
        <v>252</v>
      </c>
      <c r="Z12" s="16">
        <v>45811</v>
      </c>
      <c r="AA12" s="2"/>
      <c r="AB12" s="2"/>
      <c r="AC12" s="13" t="s">
        <v>255</v>
      </c>
      <c r="AD12" s="2"/>
      <c r="AE12" s="4"/>
    </row>
    <row r="13" spans="1:31" x14ac:dyDescent="0.35">
      <c r="A13" s="15">
        <f t="shared" si="2"/>
        <v>12</v>
      </c>
      <c r="B13" s="15" t="s">
        <v>149</v>
      </c>
      <c r="C13" s="15" t="s">
        <v>184</v>
      </c>
      <c r="D13" s="15" t="s">
        <v>218</v>
      </c>
      <c r="E13" s="2"/>
      <c r="F13" s="2" t="s">
        <v>32</v>
      </c>
      <c r="G13" s="13" t="s">
        <v>55</v>
      </c>
      <c r="H13" s="2" t="s">
        <v>61</v>
      </c>
      <c r="I13" s="13" t="s">
        <v>29</v>
      </c>
      <c r="J13" s="16">
        <v>45713</v>
      </c>
      <c r="K13" s="18">
        <v>45681</v>
      </c>
      <c r="L13" s="2"/>
      <c r="M13" s="12"/>
      <c r="N13" s="30">
        <v>10000000</v>
      </c>
      <c r="O13" s="30">
        <v>10000000</v>
      </c>
      <c r="P13" s="30"/>
      <c r="Q13" s="32"/>
      <c r="R13" s="32"/>
      <c r="S13" s="32">
        <v>45841</v>
      </c>
      <c r="T13" s="2">
        <v>1</v>
      </c>
      <c r="U13" s="2">
        <f t="shared" ref="U13:U26" si="3">V13-T13</f>
        <v>1173.76</v>
      </c>
      <c r="V13" s="13">
        <v>1174.76</v>
      </c>
      <c r="W13" s="2">
        <v>1174.76</v>
      </c>
      <c r="X13" s="13">
        <v>2</v>
      </c>
      <c r="Y13" s="13" t="s">
        <v>253</v>
      </c>
      <c r="Z13" s="16">
        <v>45804</v>
      </c>
      <c r="AA13" s="2"/>
      <c r="AB13" s="2"/>
      <c r="AC13" s="13" t="s">
        <v>256</v>
      </c>
      <c r="AD13" s="2"/>
      <c r="AE13" s="4"/>
    </row>
    <row r="14" spans="1:31" x14ac:dyDescent="0.35">
      <c r="A14" s="15">
        <f t="shared" si="2"/>
        <v>13</v>
      </c>
      <c r="B14" s="15" t="s">
        <v>150</v>
      </c>
      <c r="C14" s="15" t="s">
        <v>185</v>
      </c>
      <c r="D14" s="15" t="s">
        <v>219</v>
      </c>
      <c r="E14" s="2"/>
      <c r="F14" s="2" t="s">
        <v>32</v>
      </c>
      <c r="G14" s="13" t="s">
        <v>55</v>
      </c>
      <c r="H14" s="2" t="s">
        <v>61</v>
      </c>
      <c r="I14" s="13" t="s">
        <v>29</v>
      </c>
      <c r="J14" s="16">
        <v>45769</v>
      </c>
      <c r="K14" s="18">
        <v>45737</v>
      </c>
      <c r="L14" s="2"/>
      <c r="M14" s="12"/>
      <c r="N14" s="30">
        <v>9830447</v>
      </c>
      <c r="O14" s="30">
        <v>9830447</v>
      </c>
      <c r="P14" s="30"/>
      <c r="Q14" s="32"/>
      <c r="R14" s="32"/>
      <c r="S14" s="32">
        <v>45842</v>
      </c>
      <c r="T14" s="2">
        <v>2</v>
      </c>
      <c r="U14" s="2">
        <f t="shared" si="3"/>
        <v>287</v>
      </c>
      <c r="V14" s="13">
        <v>289</v>
      </c>
      <c r="W14" s="2">
        <v>284.09991830000001</v>
      </c>
      <c r="X14" s="13">
        <v>6</v>
      </c>
      <c r="Y14" s="13" t="s">
        <v>253</v>
      </c>
      <c r="Z14" s="16">
        <v>45806</v>
      </c>
      <c r="AA14" s="2"/>
      <c r="AB14" s="2"/>
      <c r="AC14" s="13" t="s">
        <v>49</v>
      </c>
      <c r="AD14" s="2"/>
      <c r="AE14" s="4"/>
    </row>
    <row r="15" spans="1:31" x14ac:dyDescent="0.35">
      <c r="A15" s="15">
        <f t="shared" si="2"/>
        <v>14</v>
      </c>
      <c r="B15" s="15" t="s">
        <v>151</v>
      </c>
      <c r="C15" s="15" t="s">
        <v>186</v>
      </c>
      <c r="D15" s="15" t="s">
        <v>220</v>
      </c>
      <c r="E15" s="2"/>
      <c r="F15" s="2" t="s">
        <v>32</v>
      </c>
      <c r="G15" s="13" t="s">
        <v>55</v>
      </c>
      <c r="H15" s="2" t="s">
        <v>61</v>
      </c>
      <c r="I15" s="13" t="s">
        <v>29</v>
      </c>
      <c r="J15" s="16">
        <v>45794</v>
      </c>
      <c r="K15" s="18">
        <v>45764</v>
      </c>
      <c r="L15" s="2"/>
      <c r="M15" s="12"/>
      <c r="N15" s="30">
        <v>23718413</v>
      </c>
      <c r="O15" s="30">
        <v>23718413</v>
      </c>
      <c r="P15" s="30"/>
      <c r="Q15" s="32"/>
      <c r="R15" s="32"/>
      <c r="S15" s="32">
        <v>45845</v>
      </c>
      <c r="T15" s="2">
        <v>1</v>
      </c>
      <c r="U15" s="2">
        <f t="shared" si="3"/>
        <v>175.78</v>
      </c>
      <c r="V15" s="13">
        <v>176.78</v>
      </c>
      <c r="W15" s="2">
        <v>419.29410501399997</v>
      </c>
      <c r="X15" s="13">
        <v>79</v>
      </c>
      <c r="Y15" s="13" t="s">
        <v>253</v>
      </c>
      <c r="Z15" s="16">
        <v>45818</v>
      </c>
      <c r="AA15" s="2"/>
      <c r="AB15" s="2"/>
      <c r="AC15" s="13" t="s">
        <v>257</v>
      </c>
      <c r="AD15" s="2"/>
      <c r="AE15" s="4"/>
    </row>
    <row r="16" spans="1:31" x14ac:dyDescent="0.35">
      <c r="A16" s="15">
        <f t="shared" si="2"/>
        <v>15</v>
      </c>
      <c r="B16" s="15" t="s">
        <v>155</v>
      </c>
      <c r="C16" s="15" t="s">
        <v>190</v>
      </c>
      <c r="D16" s="15" t="s">
        <v>224</v>
      </c>
      <c r="E16" s="2"/>
      <c r="F16" s="2" t="s">
        <v>32</v>
      </c>
      <c r="G16" s="13" t="s">
        <v>30</v>
      </c>
      <c r="H16" s="2" t="s">
        <v>61</v>
      </c>
      <c r="I16" s="13" t="s">
        <v>29</v>
      </c>
      <c r="J16" s="16">
        <v>45593</v>
      </c>
      <c r="K16" s="18">
        <v>45562</v>
      </c>
      <c r="L16" s="2"/>
      <c r="M16" s="12"/>
      <c r="N16" s="30">
        <v>6099000</v>
      </c>
      <c r="O16" s="30">
        <v>6099000</v>
      </c>
      <c r="P16" s="30"/>
      <c r="Q16" s="32"/>
      <c r="R16" s="32"/>
      <c r="S16" s="32">
        <v>45849</v>
      </c>
      <c r="T16" s="2">
        <v>10</v>
      </c>
      <c r="U16" s="2">
        <f t="shared" si="3"/>
        <v>77</v>
      </c>
      <c r="V16" s="13">
        <v>87</v>
      </c>
      <c r="W16" s="2">
        <v>68.709999999999994</v>
      </c>
      <c r="X16" s="13">
        <v>19</v>
      </c>
      <c r="Y16" s="15" t="s">
        <v>253</v>
      </c>
      <c r="Z16" s="16">
        <v>45740</v>
      </c>
      <c r="AA16" s="2"/>
      <c r="AB16" s="2"/>
      <c r="AC16" s="13" t="s">
        <v>258</v>
      </c>
      <c r="AD16" s="2"/>
      <c r="AE16" s="4"/>
    </row>
    <row r="17" spans="1:31" x14ac:dyDescent="0.35">
      <c r="A17" s="2">
        <f t="shared" si="2"/>
        <v>16</v>
      </c>
      <c r="B17" s="15" t="s">
        <v>156</v>
      </c>
      <c r="C17" s="15" t="s">
        <v>191</v>
      </c>
      <c r="D17" s="15" t="s">
        <v>225</v>
      </c>
      <c r="E17" s="2"/>
      <c r="F17" s="2" t="s">
        <v>32</v>
      </c>
      <c r="G17" s="15" t="s">
        <v>30</v>
      </c>
      <c r="H17" s="2" t="s">
        <v>61</v>
      </c>
      <c r="I17" s="13" t="s">
        <v>29</v>
      </c>
      <c r="J17" s="16">
        <v>45787</v>
      </c>
      <c r="K17" s="18">
        <v>45756</v>
      </c>
      <c r="L17" s="2"/>
      <c r="M17" s="12"/>
      <c r="N17" s="30">
        <v>4862727</v>
      </c>
      <c r="O17" s="30">
        <v>4862727</v>
      </c>
      <c r="P17" s="30"/>
      <c r="Q17" s="32"/>
      <c r="R17" s="32"/>
      <c r="S17" s="32">
        <v>45849</v>
      </c>
      <c r="T17" s="2">
        <v>10</v>
      </c>
      <c r="U17" s="2">
        <f t="shared" si="3"/>
        <v>45</v>
      </c>
      <c r="V17" s="15">
        <v>55</v>
      </c>
      <c r="W17" s="2">
        <v>26.744998500000001</v>
      </c>
      <c r="X17" s="15">
        <v>15</v>
      </c>
      <c r="Y17" s="15" t="s">
        <v>253</v>
      </c>
      <c r="Z17" s="16">
        <v>45811</v>
      </c>
      <c r="AA17" s="2"/>
      <c r="AB17" s="2"/>
      <c r="AC17" s="13" t="s">
        <v>64</v>
      </c>
      <c r="AD17" s="2"/>
      <c r="AE17" s="4"/>
    </row>
    <row r="18" spans="1:31" x14ac:dyDescent="0.35">
      <c r="A18" s="2">
        <f t="shared" si="2"/>
        <v>17</v>
      </c>
      <c r="B18" s="15" t="s">
        <v>74</v>
      </c>
      <c r="C18" s="15" t="s">
        <v>84</v>
      </c>
      <c r="D18" s="15" t="s">
        <v>94</v>
      </c>
      <c r="E18" s="2"/>
      <c r="F18" s="2" t="s">
        <v>32</v>
      </c>
      <c r="G18" s="15" t="s">
        <v>55</v>
      </c>
      <c r="H18" s="2" t="s">
        <v>61</v>
      </c>
      <c r="I18" s="13" t="s">
        <v>29</v>
      </c>
      <c r="J18" s="16">
        <v>45818</v>
      </c>
      <c r="K18" s="18">
        <v>45786</v>
      </c>
      <c r="L18" s="2"/>
      <c r="M18" s="12"/>
      <c r="N18" s="30">
        <v>3334850</v>
      </c>
      <c r="O18" s="30">
        <v>3334850</v>
      </c>
      <c r="P18" s="30"/>
      <c r="Q18" s="32"/>
      <c r="R18" s="32"/>
      <c r="S18" s="32">
        <v>45853</v>
      </c>
      <c r="T18" s="2">
        <v>10</v>
      </c>
      <c r="U18" s="2">
        <f t="shared" si="3"/>
        <v>211</v>
      </c>
      <c r="V18" s="15">
        <v>221</v>
      </c>
      <c r="W18" s="2">
        <v>73.700185000000005</v>
      </c>
      <c r="X18" s="15">
        <v>7</v>
      </c>
      <c r="Y18" s="15" t="s">
        <v>253</v>
      </c>
      <c r="Z18" s="16">
        <v>45841</v>
      </c>
      <c r="AA18" s="2"/>
      <c r="AB18" s="2"/>
      <c r="AC18" s="13" t="s">
        <v>145</v>
      </c>
      <c r="AD18" s="2"/>
      <c r="AE18" s="4"/>
    </row>
    <row r="19" spans="1:31" x14ac:dyDescent="0.35">
      <c r="A19" s="2">
        <f t="shared" si="2"/>
        <v>18</v>
      </c>
      <c r="B19" s="15" t="s">
        <v>162</v>
      </c>
      <c r="C19" s="15" t="s">
        <v>196</v>
      </c>
      <c r="D19" s="15" t="s">
        <v>230</v>
      </c>
      <c r="E19" s="2"/>
      <c r="F19" s="2" t="s">
        <v>32</v>
      </c>
      <c r="G19" s="15" t="s">
        <v>30</v>
      </c>
      <c r="H19" s="2" t="s">
        <v>61</v>
      </c>
      <c r="I19" s="13" t="s">
        <v>29</v>
      </c>
      <c r="J19" s="16">
        <v>45800</v>
      </c>
      <c r="K19" s="18">
        <v>45770</v>
      </c>
      <c r="L19" s="2"/>
      <c r="M19" s="12"/>
      <c r="N19" s="30">
        <v>350000</v>
      </c>
      <c r="O19" s="30">
        <v>350000</v>
      </c>
      <c r="P19" s="30"/>
      <c r="Q19" s="32"/>
      <c r="R19" s="32"/>
      <c r="S19" s="32">
        <v>45854</v>
      </c>
      <c r="T19" s="2">
        <v>10</v>
      </c>
      <c r="U19" s="2">
        <f t="shared" si="3"/>
        <v>423</v>
      </c>
      <c r="V19" s="15">
        <v>433</v>
      </c>
      <c r="W19" s="2">
        <v>15.154999999999999</v>
      </c>
      <c r="X19" s="15">
        <v>2</v>
      </c>
      <c r="Y19" s="15" t="s">
        <v>253</v>
      </c>
      <c r="Z19" s="16">
        <v>45812</v>
      </c>
      <c r="AA19" s="2"/>
      <c r="AB19" s="2"/>
      <c r="AC19" s="13" t="s">
        <v>141</v>
      </c>
      <c r="AD19" s="2"/>
      <c r="AE19" s="4"/>
    </row>
    <row r="20" spans="1:31" x14ac:dyDescent="0.35">
      <c r="A20" s="2">
        <f t="shared" si="2"/>
        <v>19</v>
      </c>
      <c r="B20" s="15" t="s">
        <v>168</v>
      </c>
      <c r="C20" s="15" t="s">
        <v>202</v>
      </c>
      <c r="D20" s="15" t="s">
        <v>236</v>
      </c>
      <c r="E20" s="2"/>
      <c r="F20" s="2" t="s">
        <v>32</v>
      </c>
      <c r="G20" s="15" t="s">
        <v>55</v>
      </c>
      <c r="H20" s="2" t="s">
        <v>61</v>
      </c>
      <c r="I20" s="13" t="s">
        <v>29</v>
      </c>
      <c r="J20" s="16">
        <v>45757</v>
      </c>
      <c r="K20" s="18">
        <v>45727</v>
      </c>
      <c r="L20" s="2"/>
      <c r="M20" s="12"/>
      <c r="N20" s="30">
        <v>12675685</v>
      </c>
      <c r="O20" s="30">
        <v>12675685</v>
      </c>
      <c r="P20" s="30"/>
      <c r="Q20" s="32"/>
      <c r="R20" s="32"/>
      <c r="S20" s="32">
        <v>45862</v>
      </c>
      <c r="T20" s="2">
        <v>10</v>
      </c>
      <c r="U20" s="2">
        <f t="shared" si="3"/>
        <v>319</v>
      </c>
      <c r="V20" s="15">
        <v>329</v>
      </c>
      <c r="W20" s="2">
        <v>417.03003649999999</v>
      </c>
      <c r="X20" s="15">
        <v>1</v>
      </c>
      <c r="Y20" s="15" t="s">
        <v>253</v>
      </c>
      <c r="Z20" s="16">
        <v>45831</v>
      </c>
      <c r="AA20" s="2"/>
      <c r="AB20" s="2"/>
      <c r="AC20" s="13" t="s">
        <v>58</v>
      </c>
      <c r="AD20" s="2"/>
      <c r="AE20" s="4"/>
    </row>
    <row r="21" spans="1:31" x14ac:dyDescent="0.35">
      <c r="A21" s="2">
        <f t="shared" si="2"/>
        <v>20</v>
      </c>
      <c r="B21" s="15" t="s">
        <v>170</v>
      </c>
      <c r="C21" s="15" t="s">
        <v>204</v>
      </c>
      <c r="D21" s="15" t="s">
        <v>238</v>
      </c>
      <c r="E21" s="2"/>
      <c r="F21" s="2" t="s">
        <v>32</v>
      </c>
      <c r="G21" s="15" t="s">
        <v>30</v>
      </c>
      <c r="H21" s="2" t="s">
        <v>61</v>
      </c>
      <c r="I21" s="13" t="s">
        <v>29</v>
      </c>
      <c r="J21" s="16">
        <v>45721</v>
      </c>
      <c r="K21" s="18">
        <v>45691</v>
      </c>
      <c r="L21" s="2"/>
      <c r="M21" s="12"/>
      <c r="N21" s="30">
        <v>1829108</v>
      </c>
      <c r="O21" s="30">
        <v>1829108</v>
      </c>
      <c r="P21" s="30"/>
      <c r="Q21" s="32"/>
      <c r="R21" s="32"/>
      <c r="S21" s="32">
        <v>45863</v>
      </c>
      <c r="T21" s="2">
        <v>10</v>
      </c>
      <c r="U21" s="2">
        <f t="shared" si="3"/>
        <v>34</v>
      </c>
      <c r="V21" s="15">
        <v>44</v>
      </c>
      <c r="W21" s="2">
        <v>8.0480751999999995</v>
      </c>
      <c r="X21" s="15">
        <v>39</v>
      </c>
      <c r="Y21" s="15" t="s">
        <v>253</v>
      </c>
      <c r="Z21" s="16">
        <v>45757</v>
      </c>
      <c r="AA21" s="2"/>
      <c r="AB21" s="2"/>
      <c r="AC21" s="13" t="s">
        <v>45</v>
      </c>
      <c r="AD21" s="2"/>
      <c r="AE21" s="4"/>
    </row>
    <row r="22" spans="1:31" x14ac:dyDescent="0.35">
      <c r="A22" s="2">
        <f t="shared" si="2"/>
        <v>21</v>
      </c>
      <c r="B22" s="17" t="s">
        <v>172</v>
      </c>
      <c r="C22" s="15" t="s">
        <v>206</v>
      </c>
      <c r="D22" s="15" t="s">
        <v>240</v>
      </c>
      <c r="E22" s="2"/>
      <c r="F22" s="2" t="s">
        <v>32</v>
      </c>
      <c r="G22" s="15" t="s">
        <v>55</v>
      </c>
      <c r="H22" s="2" t="s">
        <v>61</v>
      </c>
      <c r="I22" s="13" t="s">
        <v>29</v>
      </c>
      <c r="J22" s="16" t="s">
        <v>111</v>
      </c>
      <c r="K22" s="18" t="s">
        <v>250</v>
      </c>
      <c r="L22" s="2"/>
      <c r="M22" s="12"/>
      <c r="N22" s="30">
        <v>1609702</v>
      </c>
      <c r="O22" s="30">
        <v>1609702</v>
      </c>
      <c r="P22" s="30"/>
      <c r="Q22" s="32"/>
      <c r="R22" s="32"/>
      <c r="S22" s="32">
        <v>45863</v>
      </c>
      <c r="T22" s="2">
        <v>10</v>
      </c>
      <c r="U22" s="2">
        <f t="shared" si="3"/>
        <v>0</v>
      </c>
      <c r="V22" s="15">
        <v>10</v>
      </c>
      <c r="W22" s="2">
        <v>1.609702</v>
      </c>
      <c r="X22" s="15">
        <v>8</v>
      </c>
      <c r="Y22" s="13" t="s">
        <v>252</v>
      </c>
      <c r="Z22" s="16">
        <v>45344</v>
      </c>
      <c r="AA22" s="2"/>
      <c r="AB22" s="2"/>
      <c r="AC22" s="13" t="s">
        <v>66</v>
      </c>
      <c r="AD22" s="2"/>
      <c r="AE22" s="4"/>
    </row>
    <row r="23" spans="1:31" x14ac:dyDescent="0.35">
      <c r="A23" s="2">
        <f t="shared" si="2"/>
        <v>22</v>
      </c>
      <c r="B23" s="15" t="s">
        <v>173</v>
      </c>
      <c r="C23" s="15" t="s">
        <v>207</v>
      </c>
      <c r="D23" s="15" t="s">
        <v>241</v>
      </c>
      <c r="E23" s="2"/>
      <c r="F23" s="2" t="s">
        <v>32</v>
      </c>
      <c r="G23" s="15" t="s">
        <v>55</v>
      </c>
      <c r="H23" s="2" t="s">
        <v>61</v>
      </c>
      <c r="I23" s="13" t="s">
        <v>29</v>
      </c>
      <c r="J23" s="16">
        <v>45833</v>
      </c>
      <c r="K23" s="18">
        <v>45803</v>
      </c>
      <c r="L23" s="2"/>
      <c r="M23" s="12"/>
      <c r="N23" s="30">
        <v>14770100</v>
      </c>
      <c r="O23" s="30">
        <v>14770100</v>
      </c>
      <c r="P23" s="30"/>
      <c r="Q23" s="32"/>
      <c r="R23" s="32"/>
      <c r="S23" s="32">
        <v>45863</v>
      </c>
      <c r="T23" s="2">
        <v>10</v>
      </c>
      <c r="U23" s="2">
        <f t="shared" si="3"/>
        <v>250.60000000000002</v>
      </c>
      <c r="V23" s="15">
        <v>260.60000000000002</v>
      </c>
      <c r="W23" s="2">
        <v>384.90880600000003</v>
      </c>
      <c r="X23" s="15">
        <v>1</v>
      </c>
      <c r="Y23" s="15" t="s">
        <v>253</v>
      </c>
      <c r="Z23" s="16">
        <v>45842</v>
      </c>
      <c r="AA23" s="2"/>
      <c r="AB23" s="2"/>
      <c r="AC23" s="13" t="s">
        <v>44</v>
      </c>
      <c r="AD23" s="2"/>
      <c r="AE23" s="4"/>
    </row>
    <row r="24" spans="1:31" x14ac:dyDescent="0.35">
      <c r="A24" s="2">
        <f t="shared" si="2"/>
        <v>23</v>
      </c>
      <c r="B24" s="15" t="s">
        <v>174</v>
      </c>
      <c r="C24" s="15" t="s">
        <v>208</v>
      </c>
      <c r="D24" s="15" t="s">
        <v>242</v>
      </c>
      <c r="E24" s="2"/>
      <c r="F24" s="2" t="s">
        <v>32</v>
      </c>
      <c r="G24" s="15" t="s">
        <v>30</v>
      </c>
      <c r="H24" s="2" t="s">
        <v>61</v>
      </c>
      <c r="I24" s="13" t="s">
        <v>29</v>
      </c>
      <c r="J24" s="16">
        <v>45814</v>
      </c>
      <c r="K24" s="18">
        <v>45784</v>
      </c>
      <c r="L24" s="2"/>
      <c r="M24" s="12"/>
      <c r="N24" s="30">
        <v>120000</v>
      </c>
      <c r="O24" s="30">
        <v>120000</v>
      </c>
      <c r="P24" s="30"/>
      <c r="Q24" s="32"/>
      <c r="R24" s="32"/>
      <c r="S24" s="32">
        <v>45866</v>
      </c>
      <c r="T24" s="2">
        <v>10</v>
      </c>
      <c r="U24" s="2">
        <f t="shared" si="3"/>
        <v>338</v>
      </c>
      <c r="V24" s="15">
        <v>348</v>
      </c>
      <c r="W24" s="2">
        <v>4.1760000000000002</v>
      </c>
      <c r="X24" s="15">
        <v>1</v>
      </c>
      <c r="Y24" s="15" t="s">
        <v>253</v>
      </c>
      <c r="Z24" s="16">
        <v>45825</v>
      </c>
      <c r="AA24" s="2"/>
      <c r="AB24" s="2"/>
      <c r="AC24" s="13" t="s">
        <v>42</v>
      </c>
      <c r="AD24" s="2"/>
      <c r="AE24" s="4"/>
    </row>
    <row r="25" spans="1:31" x14ac:dyDescent="0.35">
      <c r="A25" s="2">
        <f t="shared" si="2"/>
        <v>24</v>
      </c>
      <c r="B25" s="15" t="s">
        <v>176</v>
      </c>
      <c r="C25" s="15" t="s">
        <v>210</v>
      </c>
      <c r="D25" s="15" t="s">
        <v>244</v>
      </c>
      <c r="E25" s="2"/>
      <c r="F25" s="2" t="s">
        <v>32</v>
      </c>
      <c r="G25" s="15" t="s">
        <v>55</v>
      </c>
      <c r="H25" s="2" t="s">
        <v>61</v>
      </c>
      <c r="I25" s="13" t="s">
        <v>29</v>
      </c>
      <c r="J25" s="16" t="s">
        <v>111</v>
      </c>
      <c r="K25" s="18" t="s">
        <v>250</v>
      </c>
      <c r="L25" s="2"/>
      <c r="M25" s="12"/>
      <c r="N25" s="30">
        <v>100000000</v>
      </c>
      <c r="O25" s="30">
        <v>100000000</v>
      </c>
      <c r="P25" s="30"/>
      <c r="Q25" s="32"/>
      <c r="R25" s="32"/>
      <c r="S25" s="32">
        <v>45860</v>
      </c>
      <c r="T25" s="2">
        <v>10</v>
      </c>
      <c r="U25" s="2">
        <f t="shared" si="3"/>
        <v>0</v>
      </c>
      <c r="V25" s="15">
        <v>10</v>
      </c>
      <c r="W25" s="2">
        <v>100</v>
      </c>
      <c r="X25" s="15">
        <v>58</v>
      </c>
      <c r="Y25" s="13" t="s">
        <v>252</v>
      </c>
      <c r="Z25" s="16">
        <v>45747</v>
      </c>
      <c r="AA25" s="2"/>
      <c r="AB25" s="2"/>
      <c r="AC25" s="13" t="s">
        <v>56</v>
      </c>
      <c r="AD25" s="2"/>
      <c r="AE25" s="4"/>
    </row>
    <row r="26" spans="1:31" x14ac:dyDescent="0.35">
      <c r="A26" s="2">
        <f t="shared" si="2"/>
        <v>25</v>
      </c>
      <c r="B26" s="15" t="s">
        <v>179</v>
      </c>
      <c r="C26" s="15" t="s">
        <v>213</v>
      </c>
      <c r="D26" s="15" t="s">
        <v>247</v>
      </c>
      <c r="E26" s="2"/>
      <c r="F26" s="2" t="s">
        <v>32</v>
      </c>
      <c r="G26" s="15" t="s">
        <v>30</v>
      </c>
      <c r="H26" s="2" t="s">
        <v>61</v>
      </c>
      <c r="I26" s="13" t="s">
        <v>29</v>
      </c>
      <c r="J26" s="16">
        <v>45800</v>
      </c>
      <c r="K26" s="18">
        <v>45770</v>
      </c>
      <c r="L26" s="2"/>
      <c r="M26" s="12"/>
      <c r="N26" s="30">
        <v>3069147</v>
      </c>
      <c r="O26" s="30">
        <v>3069147</v>
      </c>
      <c r="P26" s="30"/>
      <c r="Q26" s="32"/>
      <c r="R26" s="32"/>
      <c r="S26" s="32">
        <v>45868</v>
      </c>
      <c r="T26" s="2">
        <v>10</v>
      </c>
      <c r="U26" s="2">
        <f t="shared" si="3"/>
        <v>85.9</v>
      </c>
      <c r="V26" s="15">
        <v>95.9</v>
      </c>
      <c r="W26" s="2">
        <v>29.433119730000001</v>
      </c>
      <c r="X26" s="15">
        <v>1</v>
      </c>
      <c r="Y26" s="15" t="s">
        <v>254</v>
      </c>
      <c r="Z26" s="16">
        <v>45827</v>
      </c>
      <c r="AA26" s="2"/>
      <c r="AB26" s="2"/>
      <c r="AC26" s="13" t="s">
        <v>43</v>
      </c>
      <c r="AD26" s="2"/>
      <c r="AE26" s="4"/>
    </row>
    <row r="27" spans="1:31" x14ac:dyDescent="0.35">
      <c r="A27" s="2">
        <f t="shared" si="2"/>
        <v>26</v>
      </c>
      <c r="B27" s="23" t="s">
        <v>146</v>
      </c>
      <c r="C27" s="15" t="s">
        <v>181</v>
      </c>
      <c r="D27" s="15" t="s">
        <v>215</v>
      </c>
      <c r="E27" s="2"/>
      <c r="F27" s="2" t="s">
        <v>32</v>
      </c>
      <c r="G27" s="15" t="s">
        <v>55</v>
      </c>
      <c r="H27" s="2" t="s">
        <v>61</v>
      </c>
      <c r="I27" s="15" t="s">
        <v>249</v>
      </c>
      <c r="J27" s="16">
        <v>45450</v>
      </c>
      <c r="K27" s="16">
        <v>45420</v>
      </c>
      <c r="L27" s="2"/>
      <c r="M27" s="12"/>
      <c r="N27" s="30">
        <v>272500</v>
      </c>
      <c r="O27" s="30">
        <v>272500</v>
      </c>
      <c r="P27" s="30"/>
      <c r="Q27" s="32"/>
      <c r="R27" s="32"/>
      <c r="S27" s="32">
        <v>45839</v>
      </c>
      <c r="T27" s="2">
        <v>10</v>
      </c>
      <c r="U27" s="2">
        <f>V27-T27</f>
        <v>366</v>
      </c>
      <c r="V27" s="15">
        <v>376</v>
      </c>
      <c r="W27" s="2">
        <v>336.77</v>
      </c>
      <c r="X27" s="15">
        <v>4</v>
      </c>
      <c r="Y27" s="19" t="s">
        <v>253</v>
      </c>
      <c r="Z27" s="16">
        <v>45708</v>
      </c>
      <c r="AA27" s="2"/>
      <c r="AB27" s="2"/>
      <c r="AC27" s="20" t="s">
        <v>256</v>
      </c>
      <c r="AD27" s="2"/>
      <c r="AE27" s="4"/>
    </row>
    <row r="28" spans="1:31" x14ac:dyDescent="0.35">
      <c r="A28" s="2">
        <f t="shared" si="2"/>
        <v>27</v>
      </c>
      <c r="B28" s="23" t="s">
        <v>147</v>
      </c>
      <c r="C28" s="15" t="s">
        <v>182</v>
      </c>
      <c r="D28" s="15" t="s">
        <v>216</v>
      </c>
      <c r="E28" s="2"/>
      <c r="F28" s="2" t="s">
        <v>32</v>
      </c>
      <c r="G28" s="15" t="s">
        <v>55</v>
      </c>
      <c r="H28" s="2" t="s">
        <v>61</v>
      </c>
      <c r="I28" s="15" t="s">
        <v>249</v>
      </c>
      <c r="J28" s="16">
        <v>45412</v>
      </c>
      <c r="K28" s="16">
        <v>45379</v>
      </c>
      <c r="L28" s="2"/>
      <c r="M28" s="12"/>
      <c r="N28" s="30">
        <v>28697000</v>
      </c>
      <c r="O28" s="30">
        <v>28697000</v>
      </c>
      <c r="P28" s="30"/>
      <c r="Q28" s="32"/>
      <c r="R28" s="32"/>
      <c r="S28" s="32">
        <v>45840</v>
      </c>
      <c r="T28" s="2">
        <v>2</v>
      </c>
      <c r="U28" s="2">
        <f t="shared" ref="U28:U51" si="4">V28-T28</f>
        <v>109.51</v>
      </c>
      <c r="V28" s="15">
        <v>111.51</v>
      </c>
      <c r="W28" s="2">
        <v>111.41</v>
      </c>
      <c r="X28" s="15">
        <v>1</v>
      </c>
      <c r="Y28" s="19" t="s">
        <v>254</v>
      </c>
      <c r="Z28" s="16">
        <v>45799</v>
      </c>
      <c r="AA28" s="2"/>
      <c r="AB28" s="2"/>
      <c r="AC28" s="20" t="s">
        <v>58</v>
      </c>
      <c r="AD28" s="2"/>
      <c r="AE28" s="4"/>
    </row>
    <row r="29" spans="1:31" x14ac:dyDescent="0.35">
      <c r="A29" s="2">
        <f t="shared" si="2"/>
        <v>28</v>
      </c>
      <c r="B29" s="23" t="s">
        <v>146</v>
      </c>
      <c r="C29" s="15" t="s">
        <v>181</v>
      </c>
      <c r="D29" s="15" t="s">
        <v>215</v>
      </c>
      <c r="E29" s="2"/>
      <c r="F29" s="2" t="s">
        <v>32</v>
      </c>
      <c r="G29" s="15" t="s">
        <v>55</v>
      </c>
      <c r="H29" s="2" t="s">
        <v>61</v>
      </c>
      <c r="I29" s="15" t="s">
        <v>249</v>
      </c>
      <c r="J29" s="16">
        <v>45576</v>
      </c>
      <c r="K29" s="16">
        <v>45546</v>
      </c>
      <c r="L29" s="2"/>
      <c r="M29" s="12"/>
      <c r="N29" s="30">
        <v>357200</v>
      </c>
      <c r="O29" s="30">
        <v>357200</v>
      </c>
      <c r="P29" s="30"/>
      <c r="Q29" s="32"/>
      <c r="R29" s="32"/>
      <c r="S29" s="32">
        <v>45841</v>
      </c>
      <c r="T29" s="2">
        <v>10</v>
      </c>
      <c r="U29" s="2">
        <f t="shared" si="4"/>
        <v>490</v>
      </c>
      <c r="V29" s="15">
        <v>500</v>
      </c>
      <c r="W29" s="2">
        <v>464.51</v>
      </c>
      <c r="X29" s="15">
        <v>11</v>
      </c>
      <c r="Y29" s="19" t="s">
        <v>253</v>
      </c>
      <c r="Z29" s="16">
        <v>45745</v>
      </c>
      <c r="AA29" s="2"/>
      <c r="AB29" s="2"/>
      <c r="AC29" s="20" t="s">
        <v>256</v>
      </c>
      <c r="AD29" s="2"/>
      <c r="AE29" s="4"/>
    </row>
    <row r="30" spans="1:31" x14ac:dyDescent="0.35">
      <c r="A30" s="2">
        <f t="shared" si="2"/>
        <v>29</v>
      </c>
      <c r="B30" s="23" t="s">
        <v>153</v>
      </c>
      <c r="C30" s="15" t="s">
        <v>188</v>
      </c>
      <c r="D30" s="15" t="s">
        <v>222</v>
      </c>
      <c r="E30" s="2"/>
      <c r="F30" s="2" t="s">
        <v>32</v>
      </c>
      <c r="G30" s="15" t="s">
        <v>55</v>
      </c>
      <c r="H30" s="2" t="s">
        <v>61</v>
      </c>
      <c r="I30" s="15" t="s">
        <v>249</v>
      </c>
      <c r="J30" s="16">
        <v>45581</v>
      </c>
      <c r="K30" s="16">
        <v>45551</v>
      </c>
      <c r="L30" s="2"/>
      <c r="M30" s="12"/>
      <c r="N30" s="30">
        <v>3544302</v>
      </c>
      <c r="O30" s="30">
        <v>3544302</v>
      </c>
      <c r="P30" s="30"/>
      <c r="Q30" s="32"/>
      <c r="R30" s="32"/>
      <c r="S30" s="32">
        <v>45849</v>
      </c>
      <c r="T30" s="2">
        <v>5</v>
      </c>
      <c r="U30" s="2">
        <f t="shared" si="4"/>
        <v>153</v>
      </c>
      <c r="V30" s="15">
        <v>158</v>
      </c>
      <c r="W30" s="2">
        <v>157.75</v>
      </c>
      <c r="X30" s="15">
        <v>8</v>
      </c>
      <c r="Y30" s="13" t="s">
        <v>252</v>
      </c>
      <c r="Z30" s="16">
        <v>45777</v>
      </c>
      <c r="AA30" s="2"/>
      <c r="AB30" s="2"/>
      <c r="AC30" s="20" t="s">
        <v>261</v>
      </c>
      <c r="AD30" s="2"/>
      <c r="AE30" s="4"/>
    </row>
    <row r="31" spans="1:31" x14ac:dyDescent="0.35">
      <c r="A31" s="2">
        <f t="shared" si="2"/>
        <v>30</v>
      </c>
      <c r="B31" s="23" t="s">
        <v>147</v>
      </c>
      <c r="C31" s="23" t="s">
        <v>182</v>
      </c>
      <c r="D31" s="23" t="s">
        <v>216</v>
      </c>
      <c r="E31" s="2"/>
      <c r="F31" s="2" t="s">
        <v>32</v>
      </c>
      <c r="G31" s="20" t="s">
        <v>55</v>
      </c>
      <c r="H31" s="2" t="s">
        <v>61</v>
      </c>
      <c r="I31" s="15" t="s">
        <v>249</v>
      </c>
      <c r="J31" s="16">
        <v>45412</v>
      </c>
      <c r="K31" s="16">
        <v>45379</v>
      </c>
      <c r="L31" s="2"/>
      <c r="M31" s="12"/>
      <c r="N31" s="30">
        <v>16590441</v>
      </c>
      <c r="O31" s="30">
        <v>16590441</v>
      </c>
      <c r="P31" s="30"/>
      <c r="Q31" s="32"/>
      <c r="R31" s="32"/>
      <c r="S31" s="32">
        <v>45852</v>
      </c>
      <c r="T31" s="2">
        <v>2</v>
      </c>
      <c r="U31" s="2">
        <f t="shared" si="4"/>
        <v>109.51</v>
      </c>
      <c r="V31" s="15">
        <v>111.51</v>
      </c>
      <c r="W31" s="2">
        <v>111.41</v>
      </c>
      <c r="X31" s="15">
        <v>1</v>
      </c>
      <c r="Y31" s="19" t="s">
        <v>253</v>
      </c>
      <c r="Z31" s="16">
        <v>45810</v>
      </c>
      <c r="AA31" s="2"/>
      <c r="AB31" s="2"/>
      <c r="AC31" s="20" t="s">
        <v>58</v>
      </c>
      <c r="AD31" s="2"/>
      <c r="AE31" s="4"/>
    </row>
    <row r="32" spans="1:31" x14ac:dyDescent="0.35">
      <c r="A32" s="2">
        <f t="shared" si="2"/>
        <v>31</v>
      </c>
      <c r="B32" s="23" t="s">
        <v>157</v>
      </c>
      <c r="C32" s="23" t="s">
        <v>192</v>
      </c>
      <c r="D32" s="23" t="s">
        <v>226</v>
      </c>
      <c r="E32" s="2"/>
      <c r="F32" s="2" t="s">
        <v>32</v>
      </c>
      <c r="G32" s="20" t="s">
        <v>55</v>
      </c>
      <c r="H32" s="2" t="s">
        <v>61</v>
      </c>
      <c r="I32" s="15" t="s">
        <v>249</v>
      </c>
      <c r="J32" s="16">
        <v>45211</v>
      </c>
      <c r="K32" s="16">
        <v>45181</v>
      </c>
      <c r="L32" s="2"/>
      <c r="M32" s="12"/>
      <c r="N32" s="30">
        <v>500000</v>
      </c>
      <c r="O32" s="30">
        <v>500000</v>
      </c>
      <c r="P32" s="30"/>
      <c r="Q32" s="32"/>
      <c r="R32" s="32"/>
      <c r="S32" s="32">
        <v>45852</v>
      </c>
      <c r="T32" s="2">
        <v>10</v>
      </c>
      <c r="U32" s="2">
        <f t="shared" si="4"/>
        <v>71</v>
      </c>
      <c r="V32" s="15">
        <v>81</v>
      </c>
      <c r="W32" s="2">
        <v>79.680000000000007</v>
      </c>
      <c r="X32" s="15">
        <v>1</v>
      </c>
      <c r="Y32" s="19" t="s">
        <v>254</v>
      </c>
      <c r="Z32" s="16">
        <v>45744</v>
      </c>
      <c r="AA32" s="2"/>
      <c r="AB32" s="2"/>
      <c r="AC32" s="20" t="s">
        <v>45</v>
      </c>
      <c r="AD32" s="2"/>
      <c r="AE32" s="4"/>
    </row>
    <row r="33" spans="1:31" x14ac:dyDescent="0.35">
      <c r="A33" s="2">
        <f t="shared" si="2"/>
        <v>32</v>
      </c>
      <c r="B33" s="23" t="s">
        <v>158</v>
      </c>
      <c r="C33" s="23" t="s">
        <v>193</v>
      </c>
      <c r="D33" s="23" t="s">
        <v>227</v>
      </c>
      <c r="E33" s="2"/>
      <c r="F33" s="2" t="s">
        <v>32</v>
      </c>
      <c r="G33" s="20" t="s">
        <v>30</v>
      </c>
      <c r="H33" s="2" t="s">
        <v>61</v>
      </c>
      <c r="I33" s="15" t="s">
        <v>249</v>
      </c>
      <c r="J33" s="16">
        <v>45486</v>
      </c>
      <c r="K33" s="16">
        <v>45456</v>
      </c>
      <c r="L33" s="2"/>
      <c r="M33" s="12"/>
      <c r="N33" s="30">
        <v>33484</v>
      </c>
      <c r="O33" s="30">
        <v>33484</v>
      </c>
      <c r="P33" s="30"/>
      <c r="Q33" s="32"/>
      <c r="R33" s="32"/>
      <c r="S33" s="32">
        <v>45853</v>
      </c>
      <c r="T33" s="2">
        <v>10</v>
      </c>
      <c r="U33" s="2">
        <f t="shared" si="4"/>
        <v>499</v>
      </c>
      <c r="V33" s="15">
        <v>509</v>
      </c>
      <c r="W33" s="2">
        <v>507.79</v>
      </c>
      <c r="X33" s="15">
        <v>2</v>
      </c>
      <c r="Y33" s="19" t="s">
        <v>253</v>
      </c>
      <c r="Z33" s="16">
        <v>45797</v>
      </c>
      <c r="AA33" s="2"/>
      <c r="AB33" s="2"/>
      <c r="AC33" s="20" t="s">
        <v>50</v>
      </c>
      <c r="AD33" s="2"/>
      <c r="AE33" s="4"/>
    </row>
    <row r="34" spans="1:31" x14ac:dyDescent="0.35">
      <c r="A34" s="2">
        <f t="shared" si="2"/>
        <v>33</v>
      </c>
      <c r="B34" s="23" t="s">
        <v>159</v>
      </c>
      <c r="C34" s="23" t="s">
        <v>67</v>
      </c>
      <c r="D34" s="23" t="s">
        <v>68</v>
      </c>
      <c r="E34" s="2"/>
      <c r="F34" s="2" t="s">
        <v>32</v>
      </c>
      <c r="G34" s="20" t="s">
        <v>55</v>
      </c>
      <c r="H34" s="2" t="s">
        <v>61</v>
      </c>
      <c r="I34" s="15" t="s">
        <v>249</v>
      </c>
      <c r="J34" s="16">
        <v>45512</v>
      </c>
      <c r="K34" s="16">
        <v>45482</v>
      </c>
      <c r="L34" s="2"/>
      <c r="M34" s="12"/>
      <c r="N34" s="30">
        <v>30842400</v>
      </c>
      <c r="O34" s="30">
        <v>30842400</v>
      </c>
      <c r="P34" s="30"/>
      <c r="Q34" s="32"/>
      <c r="R34" s="32"/>
      <c r="S34" s="32">
        <v>45853</v>
      </c>
      <c r="T34" s="2">
        <v>1</v>
      </c>
      <c r="U34" s="2">
        <f t="shared" si="4"/>
        <v>4.62</v>
      </c>
      <c r="V34" s="15">
        <v>5.62</v>
      </c>
      <c r="W34" s="2">
        <v>5.61</v>
      </c>
      <c r="X34" s="15">
        <v>1</v>
      </c>
      <c r="Y34" s="19" t="s">
        <v>254</v>
      </c>
      <c r="Z34" s="16">
        <v>45806</v>
      </c>
      <c r="AA34" s="2"/>
      <c r="AB34" s="2"/>
      <c r="AC34" s="20" t="s">
        <v>64</v>
      </c>
      <c r="AD34" s="2"/>
      <c r="AE34" s="4"/>
    </row>
    <row r="35" spans="1:31" x14ac:dyDescent="0.35">
      <c r="A35" s="2">
        <f t="shared" si="2"/>
        <v>34</v>
      </c>
      <c r="B35" s="23" t="s">
        <v>160</v>
      </c>
      <c r="C35" s="23" t="s">
        <v>194</v>
      </c>
      <c r="D35" s="23" t="s">
        <v>228</v>
      </c>
      <c r="E35" s="2"/>
      <c r="F35" s="2" t="s">
        <v>32</v>
      </c>
      <c r="G35" s="20" t="s">
        <v>55</v>
      </c>
      <c r="H35" s="2" t="s">
        <v>61</v>
      </c>
      <c r="I35" s="15" t="s">
        <v>249</v>
      </c>
      <c r="J35" s="16">
        <v>45181</v>
      </c>
      <c r="K35" s="16">
        <v>45149</v>
      </c>
      <c r="L35" s="2"/>
      <c r="M35" s="12"/>
      <c r="N35" s="30">
        <v>400000</v>
      </c>
      <c r="O35" s="30">
        <v>400000</v>
      </c>
      <c r="P35" s="30"/>
      <c r="Q35" s="32"/>
      <c r="R35" s="32"/>
      <c r="S35" s="32">
        <v>45853</v>
      </c>
      <c r="T35" s="2">
        <v>10</v>
      </c>
      <c r="U35" s="2">
        <f t="shared" si="4"/>
        <v>298.5</v>
      </c>
      <c r="V35" s="15">
        <v>308.5</v>
      </c>
      <c r="W35" s="2">
        <v>307.77</v>
      </c>
      <c r="X35" s="15">
        <v>11</v>
      </c>
      <c r="Y35" s="13" t="s">
        <v>252</v>
      </c>
      <c r="Z35" s="16">
        <v>45722</v>
      </c>
      <c r="AA35" s="2"/>
      <c r="AB35" s="2"/>
      <c r="AC35" s="20" t="s">
        <v>46</v>
      </c>
      <c r="AD35" s="2"/>
      <c r="AE35" s="4"/>
    </row>
    <row r="36" spans="1:31" x14ac:dyDescent="0.35">
      <c r="A36" s="2">
        <f t="shared" si="2"/>
        <v>35</v>
      </c>
      <c r="B36" s="23" t="s">
        <v>161</v>
      </c>
      <c r="C36" s="23" t="s">
        <v>195</v>
      </c>
      <c r="D36" s="23" t="s">
        <v>229</v>
      </c>
      <c r="E36" s="2"/>
      <c r="F36" s="2" t="s">
        <v>32</v>
      </c>
      <c r="G36" s="20" t="s">
        <v>55</v>
      </c>
      <c r="H36" s="2" t="s">
        <v>61</v>
      </c>
      <c r="I36" s="15" t="s">
        <v>249</v>
      </c>
      <c r="J36" s="16">
        <v>45381</v>
      </c>
      <c r="K36" s="16">
        <v>45351</v>
      </c>
      <c r="L36" s="2"/>
      <c r="M36" s="12"/>
      <c r="N36" s="30">
        <v>64000</v>
      </c>
      <c r="O36" s="30">
        <v>64000</v>
      </c>
      <c r="P36" s="30"/>
      <c r="Q36" s="32"/>
      <c r="R36" s="32"/>
      <c r="S36" s="32">
        <v>45854</v>
      </c>
      <c r="T36" s="2">
        <v>10</v>
      </c>
      <c r="U36" s="2">
        <f t="shared" si="4"/>
        <v>1690</v>
      </c>
      <c r="V36" s="15">
        <v>1700</v>
      </c>
      <c r="W36" s="2">
        <v>1677.86</v>
      </c>
      <c r="X36" s="15">
        <v>3</v>
      </c>
      <c r="Y36" s="19" t="s">
        <v>254</v>
      </c>
      <c r="Z36" s="16">
        <v>45701</v>
      </c>
      <c r="AA36" s="2"/>
      <c r="AB36" s="2"/>
      <c r="AC36" s="20" t="s">
        <v>44</v>
      </c>
      <c r="AD36" s="2"/>
      <c r="AE36" s="4"/>
    </row>
    <row r="37" spans="1:31" x14ac:dyDescent="0.35">
      <c r="A37" s="2">
        <f t="shared" si="2"/>
        <v>36</v>
      </c>
      <c r="B37" s="23" t="s">
        <v>163</v>
      </c>
      <c r="C37" s="23" t="s">
        <v>197</v>
      </c>
      <c r="D37" s="23" t="s">
        <v>231</v>
      </c>
      <c r="E37" s="2"/>
      <c r="F37" s="2" t="s">
        <v>32</v>
      </c>
      <c r="G37" s="20" t="s">
        <v>30</v>
      </c>
      <c r="H37" s="2" t="s">
        <v>61</v>
      </c>
      <c r="I37" s="15" t="s">
        <v>249</v>
      </c>
      <c r="J37" s="16">
        <v>45159</v>
      </c>
      <c r="K37" s="16">
        <v>45128</v>
      </c>
      <c r="L37" s="2"/>
      <c r="M37" s="12"/>
      <c r="N37" s="30">
        <v>1264500</v>
      </c>
      <c r="O37" s="30">
        <v>1264500</v>
      </c>
      <c r="P37" s="30"/>
      <c r="Q37" s="32"/>
      <c r="R37" s="32"/>
      <c r="S37" s="32">
        <v>45855</v>
      </c>
      <c r="T37" s="2">
        <v>10</v>
      </c>
      <c r="U37" s="2">
        <f t="shared" si="4"/>
        <v>71.22</v>
      </c>
      <c r="V37" s="15">
        <v>81.22</v>
      </c>
      <c r="W37" s="2">
        <v>81.22</v>
      </c>
      <c r="X37" s="15">
        <v>3</v>
      </c>
      <c r="Y37" s="13" t="s">
        <v>252</v>
      </c>
      <c r="Z37" s="16">
        <v>45738</v>
      </c>
      <c r="AA37" s="2"/>
      <c r="AB37" s="2"/>
      <c r="AC37" s="20" t="s">
        <v>65</v>
      </c>
      <c r="AD37" s="2"/>
      <c r="AE37" s="4"/>
    </row>
    <row r="38" spans="1:31" x14ac:dyDescent="0.35">
      <c r="A38" s="2">
        <f t="shared" si="2"/>
        <v>37</v>
      </c>
      <c r="B38" s="23" t="s">
        <v>165</v>
      </c>
      <c r="C38" s="23" t="s">
        <v>199</v>
      </c>
      <c r="D38" s="23" t="s">
        <v>233</v>
      </c>
      <c r="E38" s="2"/>
      <c r="F38" s="2" t="s">
        <v>32</v>
      </c>
      <c r="G38" s="20" t="s">
        <v>55</v>
      </c>
      <c r="H38" s="2" t="s">
        <v>61</v>
      </c>
      <c r="I38" s="15" t="s">
        <v>249</v>
      </c>
      <c r="J38" s="16">
        <v>45533</v>
      </c>
      <c r="K38" s="16">
        <v>45503</v>
      </c>
      <c r="L38" s="2"/>
      <c r="M38" s="12"/>
      <c r="N38" s="30">
        <v>167868</v>
      </c>
      <c r="O38" s="30">
        <v>167868</v>
      </c>
      <c r="P38" s="30"/>
      <c r="Q38" s="32"/>
      <c r="R38" s="32"/>
      <c r="S38" s="32">
        <v>45859</v>
      </c>
      <c r="T38" s="2">
        <v>2</v>
      </c>
      <c r="U38" s="2">
        <f t="shared" si="4"/>
        <v>415</v>
      </c>
      <c r="V38" s="15">
        <v>417</v>
      </c>
      <c r="W38" s="2">
        <v>416.07</v>
      </c>
      <c r="X38" s="15">
        <v>1</v>
      </c>
      <c r="Y38" s="19" t="s">
        <v>253</v>
      </c>
      <c r="Z38" s="16">
        <v>45804</v>
      </c>
      <c r="AA38" s="2"/>
      <c r="AB38" s="2"/>
      <c r="AC38" s="20" t="s">
        <v>62</v>
      </c>
      <c r="AD38" s="2"/>
      <c r="AE38" s="4"/>
    </row>
    <row r="39" spans="1:31" x14ac:dyDescent="0.35">
      <c r="A39" s="2">
        <f t="shared" si="2"/>
        <v>38</v>
      </c>
      <c r="B39" s="23" t="s">
        <v>166</v>
      </c>
      <c r="C39" s="23" t="s">
        <v>200</v>
      </c>
      <c r="D39" s="23" t="s">
        <v>234</v>
      </c>
      <c r="E39" s="2"/>
      <c r="F39" s="2" t="s">
        <v>32</v>
      </c>
      <c r="G39" s="20" t="s">
        <v>55</v>
      </c>
      <c r="H39" s="2" t="s">
        <v>61</v>
      </c>
      <c r="I39" s="15" t="s">
        <v>249</v>
      </c>
      <c r="J39" s="16">
        <v>45231</v>
      </c>
      <c r="K39" s="16">
        <v>45198</v>
      </c>
      <c r="L39" s="2"/>
      <c r="M39" s="12"/>
      <c r="N39" s="30">
        <v>2500000</v>
      </c>
      <c r="O39" s="30">
        <v>2500000</v>
      </c>
      <c r="P39" s="30"/>
      <c r="Q39" s="32"/>
      <c r="R39" s="32"/>
      <c r="S39" s="32">
        <v>45859</v>
      </c>
      <c r="T39" s="2">
        <v>5</v>
      </c>
      <c r="U39" s="2">
        <f t="shared" si="4"/>
        <v>178.5</v>
      </c>
      <c r="V39" s="15">
        <v>183.5</v>
      </c>
      <c r="W39" s="2">
        <v>183.46</v>
      </c>
      <c r="X39" s="15">
        <v>1</v>
      </c>
      <c r="Y39" s="19" t="s">
        <v>254</v>
      </c>
      <c r="Z39" s="16">
        <v>45805</v>
      </c>
      <c r="AA39" s="2"/>
      <c r="AB39" s="2"/>
      <c r="AC39" s="20" t="s">
        <v>44</v>
      </c>
      <c r="AD39" s="2"/>
      <c r="AE39" s="4"/>
    </row>
    <row r="40" spans="1:31" x14ac:dyDescent="0.35">
      <c r="A40" s="2">
        <f t="shared" si="2"/>
        <v>39</v>
      </c>
      <c r="B40" s="23" t="s">
        <v>167</v>
      </c>
      <c r="C40" s="23" t="s">
        <v>201</v>
      </c>
      <c r="D40" s="23" t="s">
        <v>235</v>
      </c>
      <c r="E40" s="2"/>
      <c r="F40" s="2" t="s">
        <v>32</v>
      </c>
      <c r="G40" s="20" t="s">
        <v>55</v>
      </c>
      <c r="H40" s="2" t="s">
        <v>61</v>
      </c>
      <c r="I40" s="15" t="s">
        <v>249</v>
      </c>
      <c r="J40" s="16">
        <v>45177</v>
      </c>
      <c r="K40" s="16">
        <v>45147</v>
      </c>
      <c r="L40" s="2"/>
      <c r="M40" s="12"/>
      <c r="N40" s="30">
        <v>26464823</v>
      </c>
      <c r="O40" s="30">
        <v>26464823</v>
      </c>
      <c r="P40" s="30"/>
      <c r="Q40" s="32"/>
      <c r="R40" s="32"/>
      <c r="S40" s="32">
        <v>45861</v>
      </c>
      <c r="T40" s="2">
        <v>2</v>
      </c>
      <c r="U40" s="2">
        <f t="shared" si="4"/>
        <v>44.64</v>
      </c>
      <c r="V40" s="15">
        <v>46.64</v>
      </c>
      <c r="W40" s="2">
        <v>46.64</v>
      </c>
      <c r="X40" s="15">
        <v>3</v>
      </c>
      <c r="Y40" s="19" t="s">
        <v>253</v>
      </c>
      <c r="Z40" s="16">
        <v>45796</v>
      </c>
      <c r="AA40" s="2"/>
      <c r="AB40" s="2"/>
      <c r="AC40" s="20" t="s">
        <v>255</v>
      </c>
      <c r="AD40" s="2"/>
      <c r="AE40" s="4"/>
    </row>
    <row r="41" spans="1:31" x14ac:dyDescent="0.35">
      <c r="A41" s="2">
        <f t="shared" si="2"/>
        <v>40</v>
      </c>
      <c r="B41" s="23" t="s">
        <v>169</v>
      </c>
      <c r="C41" s="23" t="s">
        <v>203</v>
      </c>
      <c r="D41" s="23" t="s">
        <v>237</v>
      </c>
      <c r="E41" s="2"/>
      <c r="F41" s="2" t="s">
        <v>32</v>
      </c>
      <c r="G41" s="20" t="s">
        <v>55</v>
      </c>
      <c r="H41" s="2" t="s">
        <v>61</v>
      </c>
      <c r="I41" s="15" t="s">
        <v>249</v>
      </c>
      <c r="J41" s="16">
        <v>45555</v>
      </c>
      <c r="K41" s="16">
        <v>45525</v>
      </c>
      <c r="L41" s="2"/>
      <c r="M41" s="12"/>
      <c r="N41" s="30">
        <v>752000</v>
      </c>
      <c r="O41" s="30">
        <v>752000</v>
      </c>
      <c r="P41" s="30"/>
      <c r="Q41" s="32"/>
      <c r="R41" s="32"/>
      <c r="S41" s="32">
        <v>45862</v>
      </c>
      <c r="T41" s="2">
        <v>10</v>
      </c>
      <c r="U41" s="2">
        <f t="shared" si="4"/>
        <v>106.5</v>
      </c>
      <c r="V41" s="15">
        <v>116.5</v>
      </c>
      <c r="W41" s="2">
        <v>116.38</v>
      </c>
      <c r="X41" s="15">
        <v>16</v>
      </c>
      <c r="Y41" s="13" t="s">
        <v>252</v>
      </c>
      <c r="Z41" s="16">
        <v>45779</v>
      </c>
      <c r="AA41" s="2"/>
      <c r="AB41" s="2"/>
      <c r="AC41" s="20" t="s">
        <v>261</v>
      </c>
      <c r="AD41" s="2"/>
      <c r="AE41" s="4"/>
    </row>
    <row r="42" spans="1:31" x14ac:dyDescent="0.35">
      <c r="A42" s="2">
        <f t="shared" si="2"/>
        <v>41</v>
      </c>
      <c r="B42" s="23" t="s">
        <v>171</v>
      </c>
      <c r="C42" s="23" t="s">
        <v>205</v>
      </c>
      <c r="D42" s="23" t="s">
        <v>239</v>
      </c>
      <c r="E42" s="2"/>
      <c r="F42" s="2" t="s">
        <v>32</v>
      </c>
      <c r="G42" s="20" t="s">
        <v>30</v>
      </c>
      <c r="H42" s="2" t="s">
        <v>61</v>
      </c>
      <c r="I42" s="15" t="s">
        <v>249</v>
      </c>
      <c r="J42" s="16">
        <v>45630</v>
      </c>
      <c r="K42" s="16">
        <v>45600</v>
      </c>
      <c r="L42" s="2"/>
      <c r="M42" s="12"/>
      <c r="N42" s="30">
        <v>450000</v>
      </c>
      <c r="O42" s="30">
        <v>450000</v>
      </c>
      <c r="P42" s="30"/>
      <c r="Q42" s="32"/>
      <c r="R42" s="32"/>
      <c r="S42" s="32">
        <v>45863</v>
      </c>
      <c r="T42" s="2">
        <v>10</v>
      </c>
      <c r="U42" s="2">
        <f t="shared" si="4"/>
        <v>75.61</v>
      </c>
      <c r="V42" s="15">
        <v>85.61</v>
      </c>
      <c r="W42" s="2">
        <v>85.61</v>
      </c>
      <c r="X42" s="15">
        <v>1</v>
      </c>
      <c r="Y42" s="19" t="s">
        <v>253</v>
      </c>
      <c r="Z42" s="16">
        <v>45826</v>
      </c>
      <c r="AA42" s="2"/>
      <c r="AB42" s="2"/>
      <c r="AC42" s="20" t="s">
        <v>257</v>
      </c>
      <c r="AD42" s="2"/>
      <c r="AE42" s="4"/>
    </row>
    <row r="43" spans="1:31" x14ac:dyDescent="0.35">
      <c r="A43" s="2">
        <f t="shared" si="2"/>
        <v>42</v>
      </c>
      <c r="B43" s="23" t="s">
        <v>175</v>
      </c>
      <c r="C43" s="23" t="s">
        <v>209</v>
      </c>
      <c r="D43" s="23" t="s">
        <v>243</v>
      </c>
      <c r="E43" s="2"/>
      <c r="F43" s="2" t="s">
        <v>32</v>
      </c>
      <c r="G43" s="20" t="s">
        <v>55</v>
      </c>
      <c r="H43" s="2" t="s">
        <v>61</v>
      </c>
      <c r="I43" s="15" t="s">
        <v>249</v>
      </c>
      <c r="J43" s="16">
        <v>45220</v>
      </c>
      <c r="K43" s="16">
        <v>45190</v>
      </c>
      <c r="L43" s="2"/>
      <c r="M43" s="12"/>
      <c r="N43" s="30">
        <v>1200000</v>
      </c>
      <c r="O43" s="30">
        <v>1200000</v>
      </c>
      <c r="P43" s="30"/>
      <c r="Q43" s="32"/>
      <c r="R43" s="32"/>
      <c r="S43" s="32">
        <v>45866</v>
      </c>
      <c r="T43" s="2">
        <v>1</v>
      </c>
      <c r="U43" s="2">
        <f t="shared" si="4"/>
        <v>54</v>
      </c>
      <c r="V43" s="15">
        <v>55</v>
      </c>
      <c r="W43" s="2">
        <v>54.71</v>
      </c>
      <c r="X43" s="15">
        <v>10</v>
      </c>
      <c r="Y43" s="19" t="s">
        <v>253</v>
      </c>
      <c r="Z43" s="16">
        <v>45811</v>
      </c>
      <c r="AA43" s="2"/>
      <c r="AB43" s="2"/>
      <c r="AC43" s="20" t="s">
        <v>57</v>
      </c>
      <c r="AD43" s="2"/>
      <c r="AE43" s="4"/>
    </row>
    <row r="44" spans="1:31" x14ac:dyDescent="0.35">
      <c r="A44" s="2">
        <f t="shared" si="2"/>
        <v>43</v>
      </c>
      <c r="B44" s="23" t="s">
        <v>158</v>
      </c>
      <c r="C44" s="23" t="s">
        <v>193</v>
      </c>
      <c r="D44" s="23" t="s">
        <v>227</v>
      </c>
      <c r="E44" s="2"/>
      <c r="F44" s="2" t="s">
        <v>32</v>
      </c>
      <c r="G44" s="20" t="s">
        <v>30</v>
      </c>
      <c r="H44" s="2" t="s">
        <v>61</v>
      </c>
      <c r="I44" s="15" t="s">
        <v>249</v>
      </c>
      <c r="J44" s="16">
        <v>45486</v>
      </c>
      <c r="K44" s="16">
        <v>45456</v>
      </c>
      <c r="L44" s="2"/>
      <c r="M44" s="12"/>
      <c r="N44" s="30">
        <v>303065</v>
      </c>
      <c r="O44" s="30">
        <v>303065</v>
      </c>
      <c r="P44" s="30"/>
      <c r="Q44" s="32"/>
      <c r="R44" s="32"/>
      <c r="S44" s="32">
        <v>45867</v>
      </c>
      <c r="T44" s="2">
        <v>10</v>
      </c>
      <c r="U44" s="2">
        <f t="shared" si="4"/>
        <v>499</v>
      </c>
      <c r="V44" s="15">
        <v>509</v>
      </c>
      <c r="W44" s="2">
        <v>507.79</v>
      </c>
      <c r="X44" s="15">
        <v>3</v>
      </c>
      <c r="Y44" s="19" t="s">
        <v>253</v>
      </c>
      <c r="Z44" s="16">
        <v>45818</v>
      </c>
      <c r="AA44" s="2"/>
      <c r="AB44" s="2"/>
      <c r="AC44" s="20" t="s">
        <v>50</v>
      </c>
      <c r="AD44" s="2"/>
      <c r="AE44" s="4"/>
    </row>
    <row r="45" spans="1:31" x14ac:dyDescent="0.35">
      <c r="A45" s="2">
        <f t="shared" si="2"/>
        <v>44</v>
      </c>
      <c r="B45" s="23" t="s">
        <v>177</v>
      </c>
      <c r="C45" s="23" t="s">
        <v>211</v>
      </c>
      <c r="D45" s="23" t="s">
        <v>245</v>
      </c>
      <c r="E45" s="2"/>
      <c r="F45" s="2" t="s">
        <v>32</v>
      </c>
      <c r="G45" s="20" t="s">
        <v>55</v>
      </c>
      <c r="H45" s="2" t="s">
        <v>61</v>
      </c>
      <c r="I45" s="15" t="s">
        <v>249</v>
      </c>
      <c r="J45" s="16">
        <v>45219</v>
      </c>
      <c r="K45" s="16">
        <v>45189</v>
      </c>
      <c r="L45" s="2"/>
      <c r="M45" s="12"/>
      <c r="N45" s="30">
        <v>1979349</v>
      </c>
      <c r="O45" s="30">
        <v>1979349</v>
      </c>
      <c r="P45" s="30"/>
      <c r="Q45" s="32"/>
      <c r="R45" s="32"/>
      <c r="S45" s="32">
        <v>45868</v>
      </c>
      <c r="T45" s="2">
        <v>2</v>
      </c>
      <c r="U45" s="2" t="s">
        <v>259</v>
      </c>
      <c r="V45" s="15" t="s">
        <v>251</v>
      </c>
      <c r="W45" s="4" t="s">
        <v>260</v>
      </c>
      <c r="X45" s="15">
        <v>2</v>
      </c>
      <c r="Y45" s="19" t="s">
        <v>253</v>
      </c>
      <c r="Z45" s="16">
        <v>45826</v>
      </c>
      <c r="AA45" s="2"/>
      <c r="AB45" s="2"/>
      <c r="AC45" s="20" t="s">
        <v>262</v>
      </c>
      <c r="AD45" s="2"/>
      <c r="AE45" s="4"/>
    </row>
    <row r="46" spans="1:31" x14ac:dyDescent="0.35">
      <c r="A46" s="2">
        <f t="shared" si="2"/>
        <v>45</v>
      </c>
      <c r="B46" s="23" t="s">
        <v>178</v>
      </c>
      <c r="C46" s="23" t="s">
        <v>212</v>
      </c>
      <c r="D46" s="23" t="s">
        <v>246</v>
      </c>
      <c r="E46" s="2"/>
      <c r="F46" s="2" t="s">
        <v>32</v>
      </c>
      <c r="G46" s="20" t="s">
        <v>30</v>
      </c>
      <c r="H46" s="2" t="s">
        <v>61</v>
      </c>
      <c r="I46" s="15" t="s">
        <v>249</v>
      </c>
      <c r="J46" s="16">
        <v>45679</v>
      </c>
      <c r="K46" s="16">
        <v>45649</v>
      </c>
      <c r="L46" s="2"/>
      <c r="M46" s="12"/>
      <c r="N46" s="30">
        <v>1267500</v>
      </c>
      <c r="O46" s="30">
        <v>1267500</v>
      </c>
      <c r="P46" s="30"/>
      <c r="Q46" s="32"/>
      <c r="R46" s="32"/>
      <c r="S46" s="32">
        <v>45868</v>
      </c>
      <c r="T46" s="2">
        <v>10</v>
      </c>
      <c r="U46" s="2">
        <f t="shared" si="4"/>
        <v>70</v>
      </c>
      <c r="V46" s="15">
        <v>80</v>
      </c>
      <c r="W46" s="2">
        <v>79.64</v>
      </c>
      <c r="X46" s="15">
        <v>3</v>
      </c>
      <c r="Y46" s="19" t="s">
        <v>253</v>
      </c>
      <c r="Z46" s="16">
        <v>45765</v>
      </c>
      <c r="AA46" s="2"/>
      <c r="AB46" s="2"/>
      <c r="AC46" s="20" t="s">
        <v>51</v>
      </c>
      <c r="AD46" s="2"/>
      <c r="AE46" s="4"/>
    </row>
    <row r="47" spans="1:31" x14ac:dyDescent="0.35">
      <c r="A47" s="2">
        <f t="shared" si="2"/>
        <v>46</v>
      </c>
      <c r="B47" s="23" t="s">
        <v>167</v>
      </c>
      <c r="C47" s="23" t="s">
        <v>201</v>
      </c>
      <c r="D47" s="23" t="s">
        <v>235</v>
      </c>
      <c r="E47" s="2"/>
      <c r="F47" s="2" t="s">
        <v>32</v>
      </c>
      <c r="G47" s="20" t="s">
        <v>55</v>
      </c>
      <c r="H47" s="2" t="s">
        <v>61</v>
      </c>
      <c r="I47" s="15" t="s">
        <v>249</v>
      </c>
      <c r="J47" s="16">
        <v>45177</v>
      </c>
      <c r="K47" s="16">
        <v>45147</v>
      </c>
      <c r="L47" s="2"/>
      <c r="M47" s="12"/>
      <c r="N47" s="30">
        <v>16321607</v>
      </c>
      <c r="O47" s="30">
        <v>16321607</v>
      </c>
      <c r="P47" s="30"/>
      <c r="Q47" s="32"/>
      <c r="R47" s="32"/>
      <c r="S47" s="32">
        <v>45869</v>
      </c>
      <c r="T47" s="2">
        <v>2</v>
      </c>
      <c r="U47" s="2">
        <f t="shared" si="4"/>
        <v>44.64</v>
      </c>
      <c r="V47" s="15">
        <v>46.64</v>
      </c>
      <c r="W47" s="2">
        <v>46.64</v>
      </c>
      <c r="X47" s="15">
        <v>1</v>
      </c>
      <c r="Y47" s="19" t="s">
        <v>253</v>
      </c>
      <c r="Z47" s="16">
        <v>45799</v>
      </c>
      <c r="AA47" s="2"/>
      <c r="AB47" s="2"/>
      <c r="AC47" s="20" t="s">
        <v>255</v>
      </c>
      <c r="AD47" s="2"/>
      <c r="AE47" s="4"/>
    </row>
    <row r="48" spans="1:31" x14ac:dyDescent="0.35">
      <c r="A48" s="2">
        <f t="shared" si="2"/>
        <v>47</v>
      </c>
      <c r="B48" s="23" t="s">
        <v>180</v>
      </c>
      <c r="C48" s="23" t="s">
        <v>214</v>
      </c>
      <c r="D48" s="23" t="s">
        <v>248</v>
      </c>
      <c r="E48" s="2"/>
      <c r="F48" s="2" t="s">
        <v>32</v>
      </c>
      <c r="G48" s="20" t="s">
        <v>55</v>
      </c>
      <c r="H48" s="2" t="s">
        <v>61</v>
      </c>
      <c r="I48" s="15" t="s">
        <v>249</v>
      </c>
      <c r="J48" s="16">
        <v>45555</v>
      </c>
      <c r="K48" s="16">
        <v>45525</v>
      </c>
      <c r="L48" s="2"/>
      <c r="M48" s="12"/>
      <c r="N48" s="30">
        <v>766667</v>
      </c>
      <c r="O48" s="30">
        <v>766667</v>
      </c>
      <c r="P48" s="30"/>
      <c r="Q48" s="32"/>
      <c r="R48" s="32"/>
      <c r="S48" s="32">
        <v>45869</v>
      </c>
      <c r="T48" s="2">
        <v>10</v>
      </c>
      <c r="U48" s="2">
        <f t="shared" si="4"/>
        <v>99</v>
      </c>
      <c r="V48" s="15">
        <v>109</v>
      </c>
      <c r="W48" s="2">
        <v>109</v>
      </c>
      <c r="X48" s="15">
        <v>1</v>
      </c>
      <c r="Y48" s="19" t="s">
        <v>254</v>
      </c>
      <c r="Z48" s="16">
        <v>45801</v>
      </c>
      <c r="AA48" s="2"/>
      <c r="AB48" s="2"/>
      <c r="AC48" s="20" t="s">
        <v>261</v>
      </c>
      <c r="AD48" s="2"/>
      <c r="AE48" s="4"/>
    </row>
    <row r="49" spans="1:31" x14ac:dyDescent="0.35">
      <c r="A49" s="2">
        <f t="shared" si="2"/>
        <v>48</v>
      </c>
      <c r="B49" s="15" t="s">
        <v>152</v>
      </c>
      <c r="C49" s="19" t="s">
        <v>187</v>
      </c>
      <c r="D49" s="19" t="s">
        <v>221</v>
      </c>
      <c r="E49" s="2"/>
      <c r="F49" s="2" t="s">
        <v>32</v>
      </c>
      <c r="G49" s="20" t="s">
        <v>55</v>
      </c>
      <c r="H49" s="2" t="s">
        <v>61</v>
      </c>
      <c r="I49" s="15" t="s">
        <v>263</v>
      </c>
      <c r="J49" s="16">
        <v>45563</v>
      </c>
      <c r="K49" s="16">
        <v>45533</v>
      </c>
      <c r="L49" s="2"/>
      <c r="M49" s="12"/>
      <c r="N49" s="30">
        <v>2552000</v>
      </c>
      <c r="O49" s="30">
        <v>2552000</v>
      </c>
      <c r="P49" s="30"/>
      <c r="Q49" s="32"/>
      <c r="R49" s="32"/>
      <c r="S49" s="32">
        <v>45847</v>
      </c>
      <c r="T49" s="2">
        <v>10</v>
      </c>
      <c r="U49" s="2">
        <f t="shared" si="4"/>
        <v>0</v>
      </c>
      <c r="V49" s="21">
        <v>10</v>
      </c>
      <c r="W49" s="2">
        <v>2.5499999999999998</v>
      </c>
      <c r="X49" s="21">
        <v>11</v>
      </c>
      <c r="Y49" s="19" t="s">
        <v>254</v>
      </c>
      <c r="Z49" s="16">
        <v>45793</v>
      </c>
      <c r="AA49" s="2"/>
      <c r="AB49" s="2"/>
      <c r="AC49" s="22" t="s">
        <v>41</v>
      </c>
      <c r="AD49" s="2"/>
      <c r="AE49" s="4"/>
    </row>
    <row r="50" spans="1:31" x14ac:dyDescent="0.35">
      <c r="A50" s="2">
        <f t="shared" si="2"/>
        <v>49</v>
      </c>
      <c r="B50" s="15" t="s">
        <v>154</v>
      </c>
      <c r="C50" s="15" t="s">
        <v>189</v>
      </c>
      <c r="D50" s="15" t="s">
        <v>223</v>
      </c>
      <c r="E50" s="2"/>
      <c r="F50" s="2" t="s">
        <v>32</v>
      </c>
      <c r="G50" s="20" t="s">
        <v>55</v>
      </c>
      <c r="H50" s="2" t="s">
        <v>61</v>
      </c>
      <c r="I50" s="15" t="s">
        <v>264</v>
      </c>
      <c r="J50" s="16">
        <v>44597</v>
      </c>
      <c r="K50" s="16">
        <v>44566</v>
      </c>
      <c r="L50" s="2"/>
      <c r="M50" s="12"/>
      <c r="N50" s="30">
        <v>26498317</v>
      </c>
      <c r="O50" s="30">
        <v>26498317</v>
      </c>
      <c r="P50" s="30"/>
      <c r="Q50" s="32"/>
      <c r="R50" s="32"/>
      <c r="S50" s="32">
        <v>45849</v>
      </c>
      <c r="T50" s="2">
        <v>10</v>
      </c>
      <c r="U50" s="2">
        <f t="shared" si="4"/>
        <v>16.73</v>
      </c>
      <c r="V50" s="21">
        <v>26.73</v>
      </c>
      <c r="W50" s="2">
        <v>70.83</v>
      </c>
      <c r="X50" s="21">
        <v>2</v>
      </c>
      <c r="Y50" s="19" t="s">
        <v>253</v>
      </c>
      <c r="Z50" s="16">
        <v>45624</v>
      </c>
      <c r="AA50" s="2"/>
      <c r="AB50" s="2"/>
      <c r="AC50" s="22" t="s">
        <v>49</v>
      </c>
      <c r="AD50" s="2"/>
      <c r="AE50" s="4"/>
    </row>
    <row r="51" spans="1:31" x14ac:dyDescent="0.35">
      <c r="A51" s="2">
        <f t="shared" si="2"/>
        <v>50</v>
      </c>
      <c r="B51" s="15" t="s">
        <v>164</v>
      </c>
      <c r="C51" s="15" t="s">
        <v>198</v>
      </c>
      <c r="D51" s="15" t="s">
        <v>232</v>
      </c>
      <c r="E51" s="2"/>
      <c r="F51" s="2" t="s">
        <v>32</v>
      </c>
      <c r="G51" s="20" t="s">
        <v>55</v>
      </c>
      <c r="H51" s="2" t="s">
        <v>61</v>
      </c>
      <c r="I51" s="15" t="s">
        <v>265</v>
      </c>
      <c r="J51" s="16">
        <v>45637</v>
      </c>
      <c r="K51" s="16">
        <v>45607</v>
      </c>
      <c r="L51" s="2"/>
      <c r="M51" s="12"/>
      <c r="N51" s="30">
        <v>4150000</v>
      </c>
      <c r="O51" s="30">
        <v>4150000</v>
      </c>
      <c r="P51" s="30"/>
      <c r="Q51" s="32"/>
      <c r="R51" s="32"/>
      <c r="S51" s="32">
        <v>45856</v>
      </c>
      <c r="T51" s="2">
        <v>10</v>
      </c>
      <c r="U51" s="2">
        <f t="shared" si="4"/>
        <v>55</v>
      </c>
      <c r="V51" s="21">
        <v>65</v>
      </c>
      <c r="W51" s="2">
        <v>26.98</v>
      </c>
      <c r="X51" s="21">
        <v>1</v>
      </c>
      <c r="Y51" s="19" t="s">
        <v>254</v>
      </c>
      <c r="Z51" s="16">
        <v>45785</v>
      </c>
      <c r="AA51" s="2"/>
      <c r="AB51" s="2"/>
      <c r="AC51" s="22" t="s">
        <v>266</v>
      </c>
      <c r="AD51" s="2"/>
      <c r="AE51" s="4"/>
    </row>
    <row r="52" spans="1:31" x14ac:dyDescent="0.35">
      <c r="A52" s="2">
        <f t="shared" si="2"/>
        <v>51</v>
      </c>
      <c r="B52" s="15" t="s">
        <v>268</v>
      </c>
      <c r="C52" s="15" t="s">
        <v>273</v>
      </c>
      <c r="D52" s="15" t="s">
        <v>277</v>
      </c>
      <c r="E52" s="2"/>
      <c r="F52" s="2" t="s">
        <v>32</v>
      </c>
      <c r="G52" s="24" t="s">
        <v>30</v>
      </c>
      <c r="H52" s="2" t="s">
        <v>271</v>
      </c>
      <c r="I52" s="15" t="s">
        <v>29</v>
      </c>
      <c r="J52" s="2"/>
      <c r="K52" s="2"/>
      <c r="L52" s="2" t="s">
        <v>280</v>
      </c>
      <c r="M52" s="12"/>
      <c r="N52" s="30">
        <v>2946020</v>
      </c>
      <c r="O52" s="30">
        <v>2946020</v>
      </c>
      <c r="P52" s="30">
        <v>0</v>
      </c>
      <c r="Q52" s="32">
        <v>45826</v>
      </c>
      <c r="R52" s="32">
        <v>45835</v>
      </c>
      <c r="S52" s="32">
        <v>45847</v>
      </c>
      <c r="T52" s="2">
        <v>10</v>
      </c>
      <c r="U52" s="2">
        <v>125</v>
      </c>
      <c r="V52" s="4">
        <v>135</v>
      </c>
      <c r="W52" s="2">
        <v>39.771270000000001</v>
      </c>
      <c r="X52" s="2"/>
      <c r="Y52" s="2"/>
      <c r="Z52" s="16">
        <v>45840</v>
      </c>
      <c r="AA52" s="12" t="s">
        <v>37</v>
      </c>
      <c r="AB52" s="7" t="s">
        <v>34</v>
      </c>
      <c r="AC52" s="15" t="s">
        <v>46</v>
      </c>
      <c r="AD52" s="2"/>
      <c r="AE52" s="4">
        <v>397.71300000000002</v>
      </c>
    </row>
    <row r="53" spans="1:31" x14ac:dyDescent="0.35">
      <c r="A53" s="2">
        <f t="shared" si="2"/>
        <v>52</v>
      </c>
      <c r="B53" s="15" t="s">
        <v>267</v>
      </c>
      <c r="C53" s="15" t="s">
        <v>272</v>
      </c>
      <c r="D53" s="15" t="s">
        <v>276</v>
      </c>
      <c r="E53" s="2"/>
      <c r="F53" s="2" t="s">
        <v>32</v>
      </c>
      <c r="G53" s="24" t="s">
        <v>55</v>
      </c>
      <c r="H53" s="2" t="s">
        <v>271</v>
      </c>
      <c r="I53" s="15" t="s">
        <v>29</v>
      </c>
      <c r="J53" s="2"/>
      <c r="K53" s="2"/>
      <c r="L53" s="2" t="s">
        <v>280</v>
      </c>
      <c r="M53" s="12"/>
      <c r="N53" s="30">
        <v>2277250</v>
      </c>
      <c r="O53" s="30">
        <v>2277250</v>
      </c>
      <c r="P53" s="30">
        <v>0</v>
      </c>
      <c r="Q53" s="32">
        <v>45828</v>
      </c>
      <c r="R53" s="32">
        <v>45841</v>
      </c>
      <c r="S53" s="32">
        <v>45846</v>
      </c>
      <c r="T53" s="2">
        <v>10</v>
      </c>
      <c r="U53" s="2">
        <v>1790</v>
      </c>
      <c r="V53" s="4">
        <v>1800</v>
      </c>
      <c r="W53" s="2">
        <v>409.90499999999997</v>
      </c>
      <c r="X53" s="2"/>
      <c r="Y53" s="2"/>
      <c r="Z53" s="16">
        <v>45842</v>
      </c>
      <c r="AA53" s="12" t="s">
        <v>284</v>
      </c>
      <c r="AB53" s="7" t="s">
        <v>35</v>
      </c>
      <c r="AC53" s="15" t="s">
        <v>64</v>
      </c>
      <c r="AD53" s="2"/>
      <c r="AE53" s="4">
        <v>37.902000000000001</v>
      </c>
    </row>
    <row r="54" spans="1:31" x14ac:dyDescent="0.35">
      <c r="A54" s="2">
        <f t="shared" si="2"/>
        <v>53</v>
      </c>
      <c r="B54" s="15" t="s">
        <v>154</v>
      </c>
      <c r="C54" s="15" t="s">
        <v>189</v>
      </c>
      <c r="D54" s="15" t="s">
        <v>223</v>
      </c>
      <c r="E54" s="2"/>
      <c r="F54" s="2" t="s">
        <v>32</v>
      </c>
      <c r="G54" s="24" t="s">
        <v>55</v>
      </c>
      <c r="H54" s="2" t="s">
        <v>271</v>
      </c>
      <c r="I54" s="15" t="s">
        <v>29</v>
      </c>
      <c r="J54" s="2"/>
      <c r="K54" s="2"/>
      <c r="L54" s="12" t="s">
        <v>281</v>
      </c>
      <c r="M54" s="12" t="s">
        <v>283</v>
      </c>
      <c r="N54" s="30">
        <v>350000000</v>
      </c>
      <c r="O54" s="30">
        <v>350000000</v>
      </c>
      <c r="P54" s="30">
        <v>0</v>
      </c>
      <c r="Q54" s="32">
        <v>45817</v>
      </c>
      <c r="R54" s="32">
        <v>45831</v>
      </c>
      <c r="S54" s="32">
        <v>45853</v>
      </c>
      <c r="T54" s="2">
        <v>10</v>
      </c>
      <c r="U54" s="2">
        <v>0</v>
      </c>
      <c r="V54" s="4">
        <v>10</v>
      </c>
      <c r="W54" s="2">
        <v>350</v>
      </c>
      <c r="X54" s="2"/>
      <c r="Y54" s="2"/>
      <c r="Z54" s="16">
        <v>45835</v>
      </c>
      <c r="AA54" s="12" t="s">
        <v>40</v>
      </c>
      <c r="AB54" s="7" t="s">
        <v>36</v>
      </c>
      <c r="AC54" s="15" t="s">
        <v>49</v>
      </c>
      <c r="AD54" s="2"/>
      <c r="AE54" s="4">
        <v>50</v>
      </c>
    </row>
    <row r="55" spans="1:31" x14ac:dyDescent="0.35">
      <c r="A55" s="2">
        <f t="shared" si="2"/>
        <v>54</v>
      </c>
      <c r="B55" s="15" t="s">
        <v>269</v>
      </c>
      <c r="C55" s="15" t="s">
        <v>274</v>
      </c>
      <c r="D55" s="15" t="s">
        <v>278</v>
      </c>
      <c r="E55" s="2"/>
      <c r="F55" s="2" t="s">
        <v>32</v>
      </c>
      <c r="G55" s="24" t="s">
        <v>55</v>
      </c>
      <c r="H55" s="2" t="s">
        <v>271</v>
      </c>
      <c r="I55" s="15" t="s">
        <v>29</v>
      </c>
      <c r="J55" s="2"/>
      <c r="K55" s="2"/>
      <c r="L55" s="2" t="s">
        <v>282</v>
      </c>
      <c r="M55" s="12"/>
      <c r="N55" s="30">
        <v>699985723</v>
      </c>
      <c r="O55" s="30">
        <v>699985723</v>
      </c>
      <c r="P55" s="30">
        <v>0</v>
      </c>
      <c r="Q55" s="32">
        <v>45841</v>
      </c>
      <c r="R55" s="32">
        <v>45849</v>
      </c>
      <c r="S55" s="32">
        <v>45856</v>
      </c>
      <c r="T55" s="2">
        <v>1</v>
      </c>
      <c r="U55" s="2">
        <v>9</v>
      </c>
      <c r="V55" s="4">
        <v>10</v>
      </c>
      <c r="W55" s="2">
        <v>699.98572300000001</v>
      </c>
      <c r="X55" s="2"/>
      <c r="Y55" s="2"/>
      <c r="Z55" s="16">
        <v>45853</v>
      </c>
      <c r="AA55" s="12" t="s">
        <v>37</v>
      </c>
      <c r="AB55" s="7" t="s">
        <v>34</v>
      </c>
      <c r="AC55" s="15" t="s">
        <v>285</v>
      </c>
      <c r="AD55" s="2"/>
      <c r="AE55" s="4">
        <v>46</v>
      </c>
    </row>
    <row r="56" spans="1:31" x14ac:dyDescent="0.35">
      <c r="A56" s="2">
        <f t="shared" si="2"/>
        <v>55</v>
      </c>
      <c r="B56" s="15" t="s">
        <v>270</v>
      </c>
      <c r="C56" s="15" t="s">
        <v>275</v>
      </c>
      <c r="D56" s="15" t="s">
        <v>279</v>
      </c>
      <c r="E56" s="2"/>
      <c r="F56" s="2" t="s">
        <v>32</v>
      </c>
      <c r="G56" s="24" t="s">
        <v>55</v>
      </c>
      <c r="H56" s="2" t="s">
        <v>271</v>
      </c>
      <c r="I56" s="15" t="s">
        <v>29</v>
      </c>
      <c r="J56" s="2"/>
      <c r="K56" s="2"/>
      <c r="L56" s="12" t="s">
        <v>53</v>
      </c>
      <c r="M56" s="12"/>
      <c r="N56" s="30">
        <v>2669951</v>
      </c>
      <c r="O56" s="30">
        <v>2669951</v>
      </c>
      <c r="P56" s="30">
        <v>0</v>
      </c>
      <c r="Q56" s="32">
        <v>45852</v>
      </c>
      <c r="R56" s="32">
        <v>45866</v>
      </c>
      <c r="S56" s="32">
        <v>45869</v>
      </c>
      <c r="T56" s="2">
        <v>10</v>
      </c>
      <c r="U56" s="2">
        <v>880</v>
      </c>
      <c r="V56" s="4">
        <v>890</v>
      </c>
      <c r="W56" s="2">
        <v>237.62563900000001</v>
      </c>
      <c r="X56" s="2"/>
      <c r="Y56" s="2"/>
      <c r="Z56" s="16">
        <v>45867</v>
      </c>
      <c r="AA56" s="12" t="s">
        <v>39</v>
      </c>
      <c r="AB56" s="7" t="s">
        <v>34</v>
      </c>
      <c r="AC56" s="15" t="s">
        <v>63</v>
      </c>
      <c r="AD56" s="2"/>
      <c r="AE56" s="4">
        <v>10</v>
      </c>
    </row>
    <row r="57" spans="1:31" s="43" customFormat="1" x14ac:dyDescent="0.35">
      <c r="A57" s="2">
        <f t="shared" si="2"/>
        <v>56</v>
      </c>
      <c r="B57" s="26" t="s">
        <v>286</v>
      </c>
      <c r="C57" s="7" t="s">
        <v>364</v>
      </c>
      <c r="D57" s="15" t="s">
        <v>365</v>
      </c>
      <c r="E57" s="27"/>
      <c r="F57" s="26" t="s">
        <v>32</v>
      </c>
      <c r="G57" s="26" t="s">
        <v>55</v>
      </c>
      <c r="H57" s="19" t="s">
        <v>287</v>
      </c>
      <c r="I57" s="27"/>
      <c r="J57" s="27"/>
      <c r="K57" s="27"/>
      <c r="L57" s="27" t="s">
        <v>288</v>
      </c>
      <c r="M57" s="28" t="s">
        <v>289</v>
      </c>
      <c r="N57" s="30">
        <v>38424456</v>
      </c>
      <c r="O57" s="30">
        <v>38424456</v>
      </c>
      <c r="P57" s="30">
        <v>0</v>
      </c>
      <c r="Q57" s="32">
        <v>45832</v>
      </c>
      <c r="R57" s="32">
        <v>45834</v>
      </c>
      <c r="S57" s="33">
        <v>45839</v>
      </c>
      <c r="T57" s="26">
        <v>10</v>
      </c>
      <c r="U57" s="26">
        <v>404</v>
      </c>
      <c r="V57" s="26">
        <v>414</v>
      </c>
      <c r="W57" s="34">
        <v>1590</v>
      </c>
      <c r="X57" s="26">
        <v>104924</v>
      </c>
      <c r="Y57" s="23" t="s">
        <v>290</v>
      </c>
      <c r="Z57" s="35">
        <v>45835</v>
      </c>
      <c r="AA57" s="19" t="s">
        <v>39</v>
      </c>
      <c r="AB57" s="26" t="s">
        <v>34</v>
      </c>
      <c r="AC57" s="26" t="s">
        <v>58</v>
      </c>
      <c r="AD57" s="19"/>
      <c r="AE57" s="22">
        <v>861.37</v>
      </c>
    </row>
    <row r="58" spans="1:31" s="43" customFormat="1" x14ac:dyDescent="0.35">
      <c r="A58" s="2">
        <f t="shared" si="2"/>
        <v>57</v>
      </c>
      <c r="B58" s="26" t="s">
        <v>291</v>
      </c>
      <c r="C58" s="7" t="s">
        <v>366</v>
      </c>
      <c r="D58" s="15" t="s">
        <v>367</v>
      </c>
      <c r="E58" s="27"/>
      <c r="F58" s="26" t="s">
        <v>32</v>
      </c>
      <c r="G58" s="26" t="s">
        <v>55</v>
      </c>
      <c r="H58" s="19" t="s">
        <v>287</v>
      </c>
      <c r="I58" s="27"/>
      <c r="J58" s="27"/>
      <c r="K58" s="27"/>
      <c r="L58" s="27" t="s">
        <v>292</v>
      </c>
      <c r="M58" s="28" t="s">
        <v>293</v>
      </c>
      <c r="N58" s="30">
        <v>16760560</v>
      </c>
      <c r="O58" s="30">
        <v>16760560</v>
      </c>
      <c r="P58" s="30">
        <v>0</v>
      </c>
      <c r="Q58" s="32">
        <v>45832</v>
      </c>
      <c r="R58" s="32">
        <v>45834</v>
      </c>
      <c r="S58" s="33">
        <v>45839</v>
      </c>
      <c r="T58" s="26">
        <v>10</v>
      </c>
      <c r="U58" s="26">
        <v>61</v>
      </c>
      <c r="V58" s="26">
        <v>71</v>
      </c>
      <c r="W58" s="36">
        <v>119</v>
      </c>
      <c r="X58" s="26">
        <v>28707</v>
      </c>
      <c r="Y58" s="23" t="s">
        <v>294</v>
      </c>
      <c r="Z58" s="35">
        <v>45835</v>
      </c>
      <c r="AA58" s="19" t="s">
        <v>38</v>
      </c>
      <c r="AB58" s="19" t="s">
        <v>35</v>
      </c>
      <c r="AC58" s="26" t="s">
        <v>49</v>
      </c>
      <c r="AD58" s="19"/>
      <c r="AE58" s="22">
        <v>126.15</v>
      </c>
    </row>
    <row r="59" spans="1:31" s="43" customFormat="1" x14ac:dyDescent="0.35">
      <c r="A59" s="2">
        <f t="shared" si="2"/>
        <v>58</v>
      </c>
      <c r="B59" s="26" t="s">
        <v>295</v>
      </c>
      <c r="C59" s="7" t="s">
        <v>368</v>
      </c>
      <c r="D59" s="15" t="s">
        <v>369</v>
      </c>
      <c r="E59" s="27"/>
      <c r="F59" s="26" t="s">
        <v>32</v>
      </c>
      <c r="G59" s="26" t="s">
        <v>55</v>
      </c>
      <c r="H59" s="19" t="s">
        <v>287</v>
      </c>
      <c r="I59" s="27"/>
      <c r="J59" s="27"/>
      <c r="K59" s="27"/>
      <c r="L59" s="27" t="s">
        <v>292</v>
      </c>
      <c r="M59" s="28" t="s">
        <v>296</v>
      </c>
      <c r="N59" s="30">
        <v>21313130</v>
      </c>
      <c r="O59" s="30">
        <v>10000000</v>
      </c>
      <c r="P59" s="30">
        <v>11313130</v>
      </c>
      <c r="Q59" s="32">
        <v>45832</v>
      </c>
      <c r="R59" s="32">
        <v>45834</v>
      </c>
      <c r="S59" s="33">
        <v>45839</v>
      </c>
      <c r="T59" s="26">
        <v>2</v>
      </c>
      <c r="U59" s="26">
        <v>398</v>
      </c>
      <c r="V59" s="26">
        <v>400</v>
      </c>
      <c r="W59" s="34">
        <v>852.53</v>
      </c>
      <c r="X59" s="26">
        <v>207894</v>
      </c>
      <c r="Y59" s="23" t="s">
        <v>294</v>
      </c>
      <c r="Z59" s="35">
        <v>45835</v>
      </c>
      <c r="AA59" s="19" t="s">
        <v>297</v>
      </c>
      <c r="AB59" s="26" t="s">
        <v>298</v>
      </c>
      <c r="AC59" s="26" t="s">
        <v>299</v>
      </c>
      <c r="AD59" s="19"/>
      <c r="AE59" s="22">
        <v>598.70000000000005</v>
      </c>
    </row>
    <row r="60" spans="1:31" s="43" customFormat="1" x14ac:dyDescent="0.35">
      <c r="A60" s="2">
        <f t="shared" si="2"/>
        <v>59</v>
      </c>
      <c r="B60" s="26" t="s">
        <v>300</v>
      </c>
      <c r="C60" s="7" t="s">
        <v>370</v>
      </c>
      <c r="D60" s="15" t="s">
        <v>371</v>
      </c>
      <c r="E60" s="27"/>
      <c r="F60" s="26" t="s">
        <v>32</v>
      </c>
      <c r="G60" s="26" t="s">
        <v>30</v>
      </c>
      <c r="H60" s="19" t="s">
        <v>301</v>
      </c>
      <c r="I60" s="27"/>
      <c r="J60" s="27"/>
      <c r="K60" s="27"/>
      <c r="L60" s="27" t="s">
        <v>292</v>
      </c>
      <c r="M60" s="28" t="s">
        <v>302</v>
      </c>
      <c r="N60" s="30">
        <v>5070000</v>
      </c>
      <c r="O60" s="30">
        <v>5070000</v>
      </c>
      <c r="P60" s="30">
        <v>0</v>
      </c>
      <c r="Q60" s="32">
        <v>45832</v>
      </c>
      <c r="R60" s="32">
        <v>45834</v>
      </c>
      <c r="S60" s="33">
        <v>45839</v>
      </c>
      <c r="T60" s="26">
        <v>10</v>
      </c>
      <c r="U60" s="26">
        <v>49</v>
      </c>
      <c r="V60" s="26">
        <v>59</v>
      </c>
      <c r="W60" s="34">
        <v>29.91</v>
      </c>
      <c r="X60" s="26">
        <v>1009</v>
      </c>
      <c r="Y60" s="23" t="s">
        <v>303</v>
      </c>
      <c r="Z60" s="35">
        <v>45835</v>
      </c>
      <c r="AA60" s="26" t="s">
        <v>297</v>
      </c>
      <c r="AB60" s="26" t="s">
        <v>298</v>
      </c>
      <c r="AC60" s="26" t="s">
        <v>304</v>
      </c>
      <c r="AD60" s="19"/>
      <c r="AE60" s="22">
        <v>36.457999999999998</v>
      </c>
    </row>
    <row r="61" spans="1:31" s="43" customFormat="1" x14ac:dyDescent="0.35">
      <c r="A61" s="2">
        <f t="shared" si="2"/>
        <v>60</v>
      </c>
      <c r="B61" s="26" t="s">
        <v>305</v>
      </c>
      <c r="C61" s="7" t="s">
        <v>372</v>
      </c>
      <c r="D61" s="15" t="s">
        <v>373</v>
      </c>
      <c r="E61" s="27"/>
      <c r="F61" s="26" t="s">
        <v>32</v>
      </c>
      <c r="G61" s="26" t="s">
        <v>55</v>
      </c>
      <c r="H61" s="19" t="s">
        <v>287</v>
      </c>
      <c r="I61" s="27"/>
      <c r="J61" s="27"/>
      <c r="K61" s="27"/>
      <c r="L61" s="27" t="s">
        <v>292</v>
      </c>
      <c r="M61" s="28" t="s">
        <v>306</v>
      </c>
      <c r="N61" s="30">
        <v>65864549</v>
      </c>
      <c r="O61" s="30">
        <v>53669429</v>
      </c>
      <c r="P61" s="30">
        <v>12195120</v>
      </c>
      <c r="Q61" s="32">
        <v>45833</v>
      </c>
      <c r="R61" s="32">
        <v>45835</v>
      </c>
      <c r="S61" s="33">
        <v>45840</v>
      </c>
      <c r="T61" s="26">
        <v>10</v>
      </c>
      <c r="U61" s="26">
        <v>72</v>
      </c>
      <c r="V61" s="26">
        <v>82</v>
      </c>
      <c r="W61" s="34">
        <v>540</v>
      </c>
      <c r="X61" s="26">
        <v>130319</v>
      </c>
      <c r="Y61" s="23" t="s">
        <v>290</v>
      </c>
      <c r="Z61" s="35">
        <v>45838</v>
      </c>
      <c r="AA61" s="26" t="s">
        <v>307</v>
      </c>
      <c r="AB61" s="26" t="s">
        <v>308</v>
      </c>
      <c r="AC61" s="26" t="s">
        <v>44</v>
      </c>
      <c r="AD61" s="19"/>
      <c r="AE61" s="22">
        <v>338.04</v>
      </c>
    </row>
    <row r="62" spans="1:31" s="43" customFormat="1" ht="77.5" x14ac:dyDescent="0.35">
      <c r="A62" s="2">
        <f t="shared" si="2"/>
        <v>61</v>
      </c>
      <c r="B62" s="26" t="s">
        <v>309</v>
      </c>
      <c r="C62" s="7" t="s">
        <v>374</v>
      </c>
      <c r="D62" s="15" t="s">
        <v>375</v>
      </c>
      <c r="E62" s="27"/>
      <c r="F62" s="26" t="s">
        <v>32</v>
      </c>
      <c r="G62" s="26" t="s">
        <v>55</v>
      </c>
      <c r="H62" s="19" t="s">
        <v>287</v>
      </c>
      <c r="I62" s="27"/>
      <c r="J62" s="27"/>
      <c r="K62" s="27"/>
      <c r="L62" s="27" t="s">
        <v>288</v>
      </c>
      <c r="M62" s="28" t="s">
        <v>310</v>
      </c>
      <c r="N62" s="30">
        <v>168918917</v>
      </c>
      <c r="O62" s="30">
        <v>33783782</v>
      </c>
      <c r="P62" s="30">
        <v>135135135</v>
      </c>
      <c r="Q62" s="32">
        <v>45833</v>
      </c>
      <c r="R62" s="32">
        <v>45835</v>
      </c>
      <c r="S62" s="33">
        <v>45840</v>
      </c>
      <c r="T62" s="26">
        <v>10</v>
      </c>
      <c r="U62" s="26">
        <v>730</v>
      </c>
      <c r="V62" s="26">
        <v>740</v>
      </c>
      <c r="W62" s="34">
        <v>12500</v>
      </c>
      <c r="X62" s="26">
        <v>2706199</v>
      </c>
      <c r="Y62" s="23" t="s">
        <v>311</v>
      </c>
      <c r="Z62" s="35">
        <v>45838</v>
      </c>
      <c r="AA62" s="26" t="s">
        <v>37</v>
      </c>
      <c r="AB62" s="37" t="s">
        <v>34</v>
      </c>
      <c r="AC62" s="26" t="s">
        <v>57</v>
      </c>
      <c r="AD62" s="19"/>
      <c r="AE62" s="38">
        <v>2268.6</v>
      </c>
    </row>
    <row r="63" spans="1:31" s="43" customFormat="1" x14ac:dyDescent="0.35">
      <c r="A63" s="2">
        <f t="shared" si="2"/>
        <v>62</v>
      </c>
      <c r="B63" s="19" t="s">
        <v>312</v>
      </c>
      <c r="C63" s="7" t="s">
        <v>376</v>
      </c>
      <c r="D63" s="15" t="s">
        <v>377</v>
      </c>
      <c r="E63" s="27"/>
      <c r="F63" s="26" t="s">
        <v>32</v>
      </c>
      <c r="G63" s="26" t="s">
        <v>30</v>
      </c>
      <c r="H63" s="19" t="s">
        <v>301</v>
      </c>
      <c r="I63" s="27"/>
      <c r="J63" s="27"/>
      <c r="K63" s="27"/>
      <c r="L63" s="27" t="s">
        <v>313</v>
      </c>
      <c r="M63" s="28" t="s">
        <v>314</v>
      </c>
      <c r="N63" s="30">
        <v>3696000</v>
      </c>
      <c r="O63" s="30">
        <v>3696000</v>
      </c>
      <c r="P63" s="30">
        <v>0</v>
      </c>
      <c r="Q63" s="32">
        <v>45833</v>
      </c>
      <c r="R63" s="32">
        <v>45835</v>
      </c>
      <c r="S63" s="33">
        <v>45840</v>
      </c>
      <c r="T63" s="26">
        <v>10</v>
      </c>
      <c r="U63" s="26">
        <v>58</v>
      </c>
      <c r="V63" s="26">
        <v>68</v>
      </c>
      <c r="W63" s="34">
        <v>25.13</v>
      </c>
      <c r="X63" s="26">
        <v>1088</v>
      </c>
      <c r="Y63" s="23" t="s">
        <v>303</v>
      </c>
      <c r="Z63" s="35">
        <v>45838</v>
      </c>
      <c r="AA63" s="26" t="s">
        <v>297</v>
      </c>
      <c r="AB63" s="26" t="s">
        <v>298</v>
      </c>
      <c r="AC63" s="26" t="s">
        <v>315</v>
      </c>
      <c r="AD63" s="19"/>
      <c r="AE63" s="22">
        <v>26.388999999999999</v>
      </c>
    </row>
    <row r="64" spans="1:31" s="43" customFormat="1" x14ac:dyDescent="0.35">
      <c r="A64" s="2">
        <f t="shared" si="2"/>
        <v>63</v>
      </c>
      <c r="B64" s="19" t="s">
        <v>316</v>
      </c>
      <c r="C64" s="7" t="s">
        <v>378</v>
      </c>
      <c r="D64" s="15" t="s">
        <v>379</v>
      </c>
      <c r="E64" s="27"/>
      <c r="F64" s="26" t="s">
        <v>32</v>
      </c>
      <c r="G64" s="26" t="s">
        <v>30</v>
      </c>
      <c r="H64" s="19" t="s">
        <v>301</v>
      </c>
      <c r="I64" s="27"/>
      <c r="J64" s="27"/>
      <c r="K64" s="27"/>
      <c r="L64" s="27" t="s">
        <v>317</v>
      </c>
      <c r="M64" s="28" t="s">
        <v>318</v>
      </c>
      <c r="N64" s="30">
        <v>5161600</v>
      </c>
      <c r="O64" s="30">
        <v>3974400</v>
      </c>
      <c r="P64" s="30">
        <v>1187200</v>
      </c>
      <c r="Q64" s="32">
        <v>45833</v>
      </c>
      <c r="R64" s="32">
        <v>45835</v>
      </c>
      <c r="S64" s="33">
        <v>45840</v>
      </c>
      <c r="T64" s="26">
        <v>10</v>
      </c>
      <c r="U64" s="26">
        <v>76</v>
      </c>
      <c r="V64" s="26">
        <v>86</v>
      </c>
      <c r="W64" s="34">
        <v>44.39</v>
      </c>
      <c r="X64" s="26">
        <v>1536</v>
      </c>
      <c r="Y64" s="23" t="s">
        <v>303</v>
      </c>
      <c r="Z64" s="35">
        <v>45838</v>
      </c>
      <c r="AA64" s="26" t="s">
        <v>38</v>
      </c>
      <c r="AB64" s="19" t="s">
        <v>35</v>
      </c>
      <c r="AC64" s="26" t="s">
        <v>49</v>
      </c>
      <c r="AD64" s="19"/>
      <c r="AE64" s="22">
        <v>44.295000000000002</v>
      </c>
    </row>
    <row r="65" spans="1:31" s="43" customFormat="1" x14ac:dyDescent="0.35">
      <c r="A65" s="2">
        <f t="shared" si="2"/>
        <v>64</v>
      </c>
      <c r="B65" s="19" t="s">
        <v>319</v>
      </c>
      <c r="C65" s="7" t="s">
        <v>380</v>
      </c>
      <c r="D65" s="15" t="s">
        <v>381</v>
      </c>
      <c r="E65" s="27"/>
      <c r="F65" s="26" t="s">
        <v>32</v>
      </c>
      <c r="G65" s="26" t="s">
        <v>55</v>
      </c>
      <c r="H65" s="19" t="s">
        <v>287</v>
      </c>
      <c r="I65" s="27"/>
      <c r="J65" s="27"/>
      <c r="K65" s="27"/>
      <c r="L65" s="27" t="s">
        <v>320</v>
      </c>
      <c r="M65" s="28" t="s">
        <v>321</v>
      </c>
      <c r="N65" s="30">
        <v>18040144</v>
      </c>
      <c r="O65" s="30">
        <v>14436541</v>
      </c>
      <c r="P65" s="30">
        <v>3603603</v>
      </c>
      <c r="Q65" s="32">
        <v>45834</v>
      </c>
      <c r="R65" s="32">
        <v>45838</v>
      </c>
      <c r="S65" s="33">
        <v>45841</v>
      </c>
      <c r="T65" s="26">
        <v>10</v>
      </c>
      <c r="U65" s="26">
        <v>101</v>
      </c>
      <c r="V65" s="26">
        <v>111</v>
      </c>
      <c r="W65" s="34">
        <v>200</v>
      </c>
      <c r="X65" s="26">
        <v>47793</v>
      </c>
      <c r="Y65" s="23" t="s">
        <v>290</v>
      </c>
      <c r="Z65" s="35">
        <v>45839</v>
      </c>
      <c r="AA65" s="26" t="s">
        <v>38</v>
      </c>
      <c r="AB65" s="19" t="s">
        <v>35</v>
      </c>
      <c r="AC65" s="26" t="s">
        <v>63</v>
      </c>
      <c r="AD65" s="19"/>
      <c r="AE65" s="22">
        <v>237.76</v>
      </c>
    </row>
    <row r="66" spans="1:31" s="43" customFormat="1" x14ac:dyDescent="0.35">
      <c r="A66" s="2">
        <f t="shared" si="2"/>
        <v>65</v>
      </c>
      <c r="B66" s="19" t="s">
        <v>322</v>
      </c>
      <c r="C66" s="7" t="s">
        <v>382</v>
      </c>
      <c r="D66" s="15" t="s">
        <v>383</v>
      </c>
      <c r="E66" s="27"/>
      <c r="F66" s="26" t="s">
        <v>32</v>
      </c>
      <c r="G66" s="26" t="s">
        <v>30</v>
      </c>
      <c r="H66" s="19" t="s">
        <v>301</v>
      </c>
      <c r="I66" s="27"/>
      <c r="J66" s="27"/>
      <c r="K66" s="27"/>
      <c r="L66" s="27" t="s">
        <v>313</v>
      </c>
      <c r="M66" s="28" t="s">
        <v>302</v>
      </c>
      <c r="N66" s="30">
        <v>4632000</v>
      </c>
      <c r="O66" s="30">
        <v>4632000</v>
      </c>
      <c r="P66" s="30">
        <v>0</v>
      </c>
      <c r="Q66" s="32">
        <v>45834</v>
      </c>
      <c r="R66" s="32">
        <v>45838</v>
      </c>
      <c r="S66" s="33">
        <v>45841</v>
      </c>
      <c r="T66" s="26">
        <v>10</v>
      </c>
      <c r="U66" s="19">
        <v>77</v>
      </c>
      <c r="V66" s="19">
        <v>87</v>
      </c>
      <c r="W66" s="36">
        <v>40.299999999999997</v>
      </c>
      <c r="X66" s="26">
        <v>1174</v>
      </c>
      <c r="Y66" s="26" t="s">
        <v>303</v>
      </c>
      <c r="Z66" s="35">
        <v>45839</v>
      </c>
      <c r="AA66" s="26" t="s">
        <v>323</v>
      </c>
      <c r="AB66" s="37" t="s">
        <v>36</v>
      </c>
      <c r="AC66" s="26" t="s">
        <v>324</v>
      </c>
      <c r="AD66" s="19"/>
      <c r="AE66" s="19">
        <v>38.054000000000002</v>
      </c>
    </row>
    <row r="67" spans="1:31" s="43" customFormat="1" x14ac:dyDescent="0.35">
      <c r="A67" s="2">
        <f t="shared" si="2"/>
        <v>66</v>
      </c>
      <c r="B67" s="19" t="s">
        <v>325</v>
      </c>
      <c r="C67" s="7" t="s">
        <v>384</v>
      </c>
      <c r="D67" s="15" t="s">
        <v>385</v>
      </c>
      <c r="E67" s="27"/>
      <c r="F67" s="26" t="s">
        <v>32</v>
      </c>
      <c r="G67" s="26" t="s">
        <v>30</v>
      </c>
      <c r="H67" s="19" t="s">
        <v>301</v>
      </c>
      <c r="I67" s="27"/>
      <c r="J67" s="27"/>
      <c r="K67" s="27"/>
      <c r="L67" s="27" t="s">
        <v>326</v>
      </c>
      <c r="M67" s="28" t="s">
        <v>327</v>
      </c>
      <c r="N67" s="30">
        <v>6200000</v>
      </c>
      <c r="O67" s="30">
        <v>6200000</v>
      </c>
      <c r="P67" s="30">
        <v>0</v>
      </c>
      <c r="Q67" s="32">
        <v>45834</v>
      </c>
      <c r="R67" s="32">
        <v>45838</v>
      </c>
      <c r="S67" s="33">
        <v>45841</v>
      </c>
      <c r="T67" s="26">
        <v>10</v>
      </c>
      <c r="U67" s="19">
        <v>60</v>
      </c>
      <c r="V67" s="19">
        <v>70</v>
      </c>
      <c r="W67" s="36">
        <v>43.4</v>
      </c>
      <c r="X67" s="26">
        <v>1116</v>
      </c>
      <c r="Y67" s="26" t="s">
        <v>303</v>
      </c>
      <c r="Z67" s="35">
        <v>45839</v>
      </c>
      <c r="AA67" s="26" t="s">
        <v>39</v>
      </c>
      <c r="AB67" s="26" t="s">
        <v>34</v>
      </c>
      <c r="AC67" s="26" t="s">
        <v>328</v>
      </c>
      <c r="AD67" s="19"/>
      <c r="AE67" s="19">
        <v>33.291000000000004</v>
      </c>
    </row>
    <row r="68" spans="1:31" s="43" customFormat="1" x14ac:dyDescent="0.35">
      <c r="A68" s="2">
        <f t="shared" si="2"/>
        <v>67</v>
      </c>
      <c r="B68" s="19" t="s">
        <v>329</v>
      </c>
      <c r="C68" s="7" t="s">
        <v>386</v>
      </c>
      <c r="D68" s="15" t="s">
        <v>387</v>
      </c>
      <c r="E68" s="27"/>
      <c r="F68" s="26" t="s">
        <v>32</v>
      </c>
      <c r="G68" s="26" t="s">
        <v>30</v>
      </c>
      <c r="H68" s="19" t="s">
        <v>301</v>
      </c>
      <c r="I68" s="27"/>
      <c r="J68" s="27"/>
      <c r="K68" s="27"/>
      <c r="L68" s="27" t="s">
        <v>313</v>
      </c>
      <c r="M68" s="28" t="s">
        <v>314</v>
      </c>
      <c r="N68" s="29">
        <v>6711000</v>
      </c>
      <c r="O68" s="30">
        <v>5370000</v>
      </c>
      <c r="P68" s="31">
        <v>1341000</v>
      </c>
      <c r="Q68" s="32">
        <v>45838</v>
      </c>
      <c r="R68" s="32">
        <v>45840</v>
      </c>
      <c r="S68" s="33">
        <v>45845</v>
      </c>
      <c r="T68" s="26">
        <v>10</v>
      </c>
      <c r="U68" s="19">
        <v>137</v>
      </c>
      <c r="V68" s="19">
        <v>147</v>
      </c>
      <c r="W68" s="36">
        <v>98.65</v>
      </c>
      <c r="X68" s="26">
        <v>2852</v>
      </c>
      <c r="Y68" s="26" t="s">
        <v>303</v>
      </c>
      <c r="Z68" s="35">
        <v>45841</v>
      </c>
      <c r="AA68" s="26" t="s">
        <v>297</v>
      </c>
      <c r="AB68" s="26" t="s">
        <v>298</v>
      </c>
      <c r="AC68" s="26" t="s">
        <v>64</v>
      </c>
      <c r="AD68" s="19"/>
      <c r="AE68" s="19">
        <v>108.51700000000001</v>
      </c>
    </row>
    <row r="69" spans="1:31" s="43" customFormat="1" x14ac:dyDescent="0.35">
      <c r="A69" s="2">
        <f t="shared" si="2"/>
        <v>68</v>
      </c>
      <c r="B69" s="19" t="s">
        <v>330</v>
      </c>
      <c r="C69" s="7" t="s">
        <v>388</v>
      </c>
      <c r="D69" s="15" t="s">
        <v>389</v>
      </c>
      <c r="E69" s="27"/>
      <c r="F69" s="26" t="s">
        <v>32</v>
      </c>
      <c r="G69" s="26" t="s">
        <v>30</v>
      </c>
      <c r="H69" s="19" t="s">
        <v>301</v>
      </c>
      <c r="I69" s="27"/>
      <c r="J69" s="27"/>
      <c r="K69" s="27"/>
      <c r="L69" s="27" t="s">
        <v>331</v>
      </c>
      <c r="M69" s="28" t="s">
        <v>327</v>
      </c>
      <c r="N69" s="29">
        <v>1905600</v>
      </c>
      <c r="O69" s="30">
        <v>1905600</v>
      </c>
      <c r="P69" s="31">
        <v>0</v>
      </c>
      <c r="Q69" s="32">
        <v>45838</v>
      </c>
      <c r="R69" s="32">
        <v>45840</v>
      </c>
      <c r="S69" s="33">
        <v>45845</v>
      </c>
      <c r="T69" s="26">
        <v>10</v>
      </c>
      <c r="U69" s="19">
        <v>151</v>
      </c>
      <c r="V69" s="19">
        <v>161</v>
      </c>
      <c r="W69" s="36">
        <v>30.68</v>
      </c>
      <c r="X69" s="26">
        <v>1005</v>
      </c>
      <c r="Y69" s="26" t="s">
        <v>303</v>
      </c>
      <c r="Z69" s="35">
        <v>45841</v>
      </c>
      <c r="AA69" s="19" t="s">
        <v>38</v>
      </c>
      <c r="AB69" s="19" t="s">
        <v>35</v>
      </c>
      <c r="AC69" s="26" t="s">
        <v>56</v>
      </c>
      <c r="AD69" s="19"/>
      <c r="AE69" s="19">
        <v>45.795000000000002</v>
      </c>
    </row>
    <row r="70" spans="1:31" s="43" customFormat="1" x14ac:dyDescent="0.35">
      <c r="A70" s="2">
        <f t="shared" si="2"/>
        <v>69</v>
      </c>
      <c r="B70" s="19" t="s">
        <v>332</v>
      </c>
      <c r="C70" s="7" t="s">
        <v>390</v>
      </c>
      <c r="D70" s="15" t="s">
        <v>391</v>
      </c>
      <c r="E70" s="27"/>
      <c r="F70" s="26" t="s">
        <v>32</v>
      </c>
      <c r="G70" s="26" t="s">
        <v>30</v>
      </c>
      <c r="H70" s="19" t="s">
        <v>301</v>
      </c>
      <c r="I70" s="27"/>
      <c r="J70" s="27"/>
      <c r="K70" s="27"/>
      <c r="L70" s="27" t="s">
        <v>331</v>
      </c>
      <c r="M70" s="28" t="s">
        <v>333</v>
      </c>
      <c r="N70" s="29">
        <v>4350000</v>
      </c>
      <c r="O70" s="30">
        <v>4350000</v>
      </c>
      <c r="P70" s="31">
        <v>0</v>
      </c>
      <c r="Q70" s="32">
        <v>45838</v>
      </c>
      <c r="R70" s="32">
        <v>45840</v>
      </c>
      <c r="S70" s="33">
        <v>45845</v>
      </c>
      <c r="T70" s="26">
        <v>10</v>
      </c>
      <c r="U70" s="19">
        <v>130</v>
      </c>
      <c r="V70" s="19">
        <v>140</v>
      </c>
      <c r="W70" s="36">
        <v>60.9</v>
      </c>
      <c r="X70" s="26">
        <v>2449</v>
      </c>
      <c r="Y70" s="26" t="s">
        <v>303</v>
      </c>
      <c r="Z70" s="35">
        <v>45841</v>
      </c>
      <c r="AA70" s="19" t="s">
        <v>323</v>
      </c>
      <c r="AB70" s="37" t="s">
        <v>36</v>
      </c>
      <c r="AC70" s="26" t="s">
        <v>56</v>
      </c>
      <c r="AD70" s="19"/>
      <c r="AE70" s="19">
        <v>60.895000000000003</v>
      </c>
    </row>
    <row r="71" spans="1:31" s="43" customFormat="1" x14ac:dyDescent="0.35">
      <c r="A71" s="2">
        <f t="shared" si="2"/>
        <v>70</v>
      </c>
      <c r="B71" s="19" t="s">
        <v>334</v>
      </c>
      <c r="C71" s="7" t="s">
        <v>392</v>
      </c>
      <c r="D71" s="15" t="s">
        <v>393</v>
      </c>
      <c r="E71" s="27"/>
      <c r="F71" s="26" t="s">
        <v>32</v>
      </c>
      <c r="G71" s="26" t="s">
        <v>55</v>
      </c>
      <c r="H71" s="19" t="s">
        <v>287</v>
      </c>
      <c r="I71" s="27"/>
      <c r="J71" s="27"/>
      <c r="K71" s="27"/>
      <c r="L71" s="27" t="s">
        <v>53</v>
      </c>
      <c r="M71" s="28" t="s">
        <v>335</v>
      </c>
      <c r="N71" s="29">
        <v>35102040</v>
      </c>
      <c r="O71" s="30">
        <v>0</v>
      </c>
      <c r="P71" s="31">
        <v>35102040</v>
      </c>
      <c r="Q71" s="32">
        <v>45840</v>
      </c>
      <c r="R71" s="32">
        <v>45842</v>
      </c>
      <c r="S71" s="33">
        <v>45847</v>
      </c>
      <c r="T71" s="26">
        <v>2</v>
      </c>
      <c r="U71" s="19">
        <v>243</v>
      </c>
      <c r="V71" s="19">
        <v>245</v>
      </c>
      <c r="W71" s="36">
        <v>860</v>
      </c>
      <c r="X71" s="26">
        <v>207724</v>
      </c>
      <c r="Y71" s="23" t="s">
        <v>294</v>
      </c>
      <c r="Z71" s="35">
        <v>45845</v>
      </c>
      <c r="AA71" s="26" t="s">
        <v>297</v>
      </c>
      <c r="AB71" s="26" t="s">
        <v>298</v>
      </c>
      <c r="AC71" s="26" t="s">
        <v>336</v>
      </c>
      <c r="AD71" s="19"/>
      <c r="AE71" s="19">
        <v>395.47</v>
      </c>
    </row>
    <row r="72" spans="1:31" s="43" customFormat="1" x14ac:dyDescent="0.35">
      <c r="A72" s="2">
        <f t="shared" si="2"/>
        <v>71</v>
      </c>
      <c r="B72" s="19" t="s">
        <v>337</v>
      </c>
      <c r="C72" s="7" t="s">
        <v>394</v>
      </c>
      <c r="D72" s="15" t="s">
        <v>395</v>
      </c>
      <c r="E72" s="27"/>
      <c r="F72" s="26" t="s">
        <v>32</v>
      </c>
      <c r="G72" s="26" t="s">
        <v>30</v>
      </c>
      <c r="H72" s="19" t="s">
        <v>301</v>
      </c>
      <c r="I72" s="27"/>
      <c r="J72" s="27"/>
      <c r="K72" s="27"/>
      <c r="L72" s="27" t="s">
        <v>416</v>
      </c>
      <c r="M72" s="28" t="s">
        <v>338</v>
      </c>
      <c r="N72" s="29">
        <v>3190400</v>
      </c>
      <c r="O72" s="30">
        <v>3190400</v>
      </c>
      <c r="P72" s="31">
        <v>0</v>
      </c>
      <c r="Q72" s="32">
        <v>45841</v>
      </c>
      <c r="R72" s="32">
        <v>45845</v>
      </c>
      <c r="S72" s="33">
        <v>45848</v>
      </c>
      <c r="T72" s="26">
        <v>10</v>
      </c>
      <c r="U72" s="19">
        <v>66</v>
      </c>
      <c r="V72" s="19">
        <v>76</v>
      </c>
      <c r="W72" s="36">
        <v>24.25</v>
      </c>
      <c r="X72" s="26">
        <v>385</v>
      </c>
      <c r="Y72" s="26" t="s">
        <v>339</v>
      </c>
      <c r="Z72" s="35">
        <v>45846</v>
      </c>
      <c r="AA72" s="19" t="s">
        <v>59</v>
      </c>
      <c r="AB72" s="26" t="s">
        <v>308</v>
      </c>
      <c r="AC72" s="26" t="s">
        <v>328</v>
      </c>
      <c r="AD72" s="19"/>
      <c r="AE72" s="19">
        <v>17.681999999999999</v>
      </c>
    </row>
    <row r="73" spans="1:31" s="43" customFormat="1" ht="31" x14ac:dyDescent="0.35">
      <c r="A73" s="2">
        <f t="shared" si="2"/>
        <v>72</v>
      </c>
      <c r="B73" s="26" t="s">
        <v>340</v>
      </c>
      <c r="C73" s="7" t="s">
        <v>396</v>
      </c>
      <c r="D73" s="15" t="s">
        <v>397</v>
      </c>
      <c r="E73" s="27"/>
      <c r="F73" s="26" t="s">
        <v>32</v>
      </c>
      <c r="G73" s="26" t="s">
        <v>55</v>
      </c>
      <c r="H73" s="19" t="s">
        <v>287</v>
      </c>
      <c r="I73" s="27"/>
      <c r="J73" s="27"/>
      <c r="K73" s="27"/>
      <c r="L73" s="27" t="s">
        <v>288</v>
      </c>
      <c r="M73" s="28" t="s">
        <v>341</v>
      </c>
      <c r="N73" s="29">
        <v>18182802</v>
      </c>
      <c r="O73" s="30">
        <v>0</v>
      </c>
      <c r="P73" s="31">
        <v>18182802</v>
      </c>
      <c r="Q73" s="32">
        <v>45845</v>
      </c>
      <c r="R73" s="32">
        <v>45847</v>
      </c>
      <c r="S73" s="33">
        <v>45852</v>
      </c>
      <c r="T73" s="26">
        <v>1</v>
      </c>
      <c r="U73" s="19">
        <v>1099</v>
      </c>
      <c r="V73" s="19">
        <v>1100</v>
      </c>
      <c r="W73" s="36">
        <v>2000</v>
      </c>
      <c r="X73" s="26">
        <v>205019</v>
      </c>
      <c r="Y73" s="23" t="s">
        <v>290</v>
      </c>
      <c r="Z73" s="35">
        <v>45848</v>
      </c>
      <c r="AA73" s="19" t="s">
        <v>39</v>
      </c>
      <c r="AB73" s="26" t="s">
        <v>34</v>
      </c>
      <c r="AC73" s="26" t="s">
        <v>257</v>
      </c>
      <c r="AD73" s="19"/>
      <c r="AE73" s="39">
        <v>1051.21</v>
      </c>
    </row>
    <row r="74" spans="1:31" s="43" customFormat="1" x14ac:dyDescent="0.35">
      <c r="A74" s="2">
        <f t="shared" si="2"/>
        <v>73</v>
      </c>
      <c r="B74" s="19" t="s">
        <v>342</v>
      </c>
      <c r="C74" s="7" t="s">
        <v>398</v>
      </c>
      <c r="D74" s="15" t="s">
        <v>399</v>
      </c>
      <c r="E74" s="27"/>
      <c r="F74" s="26" t="s">
        <v>32</v>
      </c>
      <c r="G74" s="26" t="s">
        <v>30</v>
      </c>
      <c r="H74" s="19" t="s">
        <v>301</v>
      </c>
      <c r="I74" s="27"/>
      <c r="J74" s="27"/>
      <c r="K74" s="27"/>
      <c r="L74" s="27" t="s">
        <v>326</v>
      </c>
      <c r="M74" s="28" t="s">
        <v>343</v>
      </c>
      <c r="N74" s="29">
        <v>5000400</v>
      </c>
      <c r="O74" s="30">
        <v>4000800</v>
      </c>
      <c r="P74" s="31">
        <v>999600</v>
      </c>
      <c r="Q74" s="32">
        <v>45845</v>
      </c>
      <c r="R74" s="32">
        <v>45847</v>
      </c>
      <c r="S74" s="33">
        <v>45852</v>
      </c>
      <c r="T74" s="26">
        <v>10</v>
      </c>
      <c r="U74" s="19">
        <v>90</v>
      </c>
      <c r="V74" s="19">
        <v>100</v>
      </c>
      <c r="W74" s="36">
        <v>50</v>
      </c>
      <c r="X74" s="26">
        <v>1650</v>
      </c>
      <c r="Y74" s="26" t="s">
        <v>344</v>
      </c>
      <c r="Z74" s="35">
        <v>45848</v>
      </c>
      <c r="AA74" s="19" t="s">
        <v>345</v>
      </c>
      <c r="AB74" s="19" t="s">
        <v>35</v>
      </c>
      <c r="AC74" s="26" t="s">
        <v>42</v>
      </c>
      <c r="AD74" s="19"/>
      <c r="AE74" s="19">
        <v>46.85</v>
      </c>
    </row>
    <row r="75" spans="1:31" s="43" customFormat="1" ht="31" x14ac:dyDescent="0.35">
      <c r="A75" s="2">
        <f t="shared" si="2"/>
        <v>74</v>
      </c>
      <c r="B75" s="26" t="s">
        <v>346</v>
      </c>
      <c r="C75" s="7" t="s">
        <v>400</v>
      </c>
      <c r="D75" s="15" t="s">
        <v>401</v>
      </c>
      <c r="E75" s="27"/>
      <c r="F75" s="26" t="s">
        <v>32</v>
      </c>
      <c r="G75" s="26" t="s">
        <v>55</v>
      </c>
      <c r="H75" s="19" t="s">
        <v>287</v>
      </c>
      <c r="I75" s="27"/>
      <c r="J75" s="27"/>
      <c r="K75" s="27"/>
      <c r="L75" s="27" t="s">
        <v>288</v>
      </c>
      <c r="M75" s="28" t="s">
        <v>347</v>
      </c>
      <c r="N75" s="31">
        <v>14321474</v>
      </c>
      <c r="O75" s="40">
        <v>10941734</v>
      </c>
      <c r="P75" s="41">
        <v>3379740</v>
      </c>
      <c r="Q75" s="33">
        <v>45848</v>
      </c>
      <c r="R75" s="33">
        <v>45852</v>
      </c>
      <c r="S75" s="33">
        <v>45855</v>
      </c>
      <c r="T75" s="26">
        <v>10</v>
      </c>
      <c r="U75" s="19">
        <v>397</v>
      </c>
      <c r="V75" s="19">
        <v>407</v>
      </c>
      <c r="W75" s="36">
        <v>582.55999999999995</v>
      </c>
      <c r="X75" s="26">
        <v>142902</v>
      </c>
      <c r="Y75" s="23" t="s">
        <v>290</v>
      </c>
      <c r="Z75" s="35">
        <v>45853</v>
      </c>
      <c r="AA75" s="26" t="s">
        <v>38</v>
      </c>
      <c r="AB75" s="19" t="s">
        <v>35</v>
      </c>
      <c r="AC75" s="26" t="s">
        <v>328</v>
      </c>
      <c r="AD75" s="19"/>
      <c r="AE75" s="19">
        <v>635.16</v>
      </c>
    </row>
    <row r="76" spans="1:31" s="43" customFormat="1" x14ac:dyDescent="0.35">
      <c r="A76" s="2">
        <f t="shared" ref="A76:A82" si="5">A75+1</f>
        <v>75</v>
      </c>
      <c r="B76" s="26" t="s">
        <v>348</v>
      </c>
      <c r="C76" s="7" t="s">
        <v>402</v>
      </c>
      <c r="D76" s="15" t="s">
        <v>403</v>
      </c>
      <c r="E76" s="27"/>
      <c r="F76" s="26" t="s">
        <v>32</v>
      </c>
      <c r="G76" s="26" t="s">
        <v>30</v>
      </c>
      <c r="H76" s="19" t="s">
        <v>301</v>
      </c>
      <c r="I76" s="27"/>
      <c r="J76" s="27"/>
      <c r="K76" s="27"/>
      <c r="L76" s="27" t="s">
        <v>288</v>
      </c>
      <c r="M76" s="28" t="s">
        <v>349</v>
      </c>
      <c r="N76" s="42">
        <v>6351600</v>
      </c>
      <c r="O76" s="40">
        <v>6351600</v>
      </c>
      <c r="P76" s="31">
        <v>0</v>
      </c>
      <c r="Q76" s="33">
        <v>45852</v>
      </c>
      <c r="R76" s="33">
        <v>45854</v>
      </c>
      <c r="S76" s="33">
        <v>45859</v>
      </c>
      <c r="T76" s="26">
        <v>10</v>
      </c>
      <c r="U76" s="19">
        <v>86</v>
      </c>
      <c r="V76" s="19">
        <v>96</v>
      </c>
      <c r="W76" s="36">
        <v>60.975360000000002</v>
      </c>
      <c r="X76" s="26">
        <v>1229</v>
      </c>
      <c r="Y76" s="26" t="s">
        <v>339</v>
      </c>
      <c r="Z76" s="35">
        <v>45855</v>
      </c>
      <c r="AA76" s="26" t="s">
        <v>37</v>
      </c>
      <c r="AB76" s="26" t="s">
        <v>34</v>
      </c>
      <c r="AC76" s="26" t="s">
        <v>56</v>
      </c>
      <c r="AD76" s="19"/>
      <c r="AE76" s="19">
        <v>58.338000000000001</v>
      </c>
    </row>
    <row r="77" spans="1:31" s="43" customFormat="1" ht="46.5" x14ac:dyDescent="0.35">
      <c r="A77" s="2">
        <f t="shared" si="5"/>
        <v>76</v>
      </c>
      <c r="B77" s="23" t="s">
        <v>350</v>
      </c>
      <c r="C77" s="7" t="s">
        <v>404</v>
      </c>
      <c r="D77" s="15" t="s">
        <v>405</v>
      </c>
      <c r="E77" s="27"/>
      <c r="F77" s="26" t="s">
        <v>32</v>
      </c>
      <c r="G77" s="26" t="s">
        <v>55</v>
      </c>
      <c r="H77" s="19" t="s">
        <v>287</v>
      </c>
      <c r="I77" s="27"/>
      <c r="J77" s="27"/>
      <c r="K77" s="27"/>
      <c r="L77" s="27" t="s">
        <v>292</v>
      </c>
      <c r="M77" s="28" t="s">
        <v>351</v>
      </c>
      <c r="N77" s="29">
        <v>59575319</v>
      </c>
      <c r="O77" s="29"/>
      <c r="P77" s="29">
        <v>59575319</v>
      </c>
      <c r="Q77" s="33">
        <v>45852</v>
      </c>
      <c r="R77" s="33">
        <v>45854</v>
      </c>
      <c r="S77" s="33">
        <v>45859</v>
      </c>
      <c r="T77" s="26">
        <v>2</v>
      </c>
      <c r="U77" s="19">
        <v>568</v>
      </c>
      <c r="V77" s="19">
        <v>570</v>
      </c>
      <c r="W77" s="36">
        <v>3395</v>
      </c>
      <c r="X77" s="26">
        <v>825675</v>
      </c>
      <c r="Y77" s="23" t="s">
        <v>290</v>
      </c>
      <c r="Z77" s="35">
        <v>45855</v>
      </c>
      <c r="AA77" s="26" t="s">
        <v>323</v>
      </c>
      <c r="AB77" s="26" t="s">
        <v>36</v>
      </c>
      <c r="AC77" s="26" t="s">
        <v>352</v>
      </c>
      <c r="AD77" s="19"/>
      <c r="AE77" s="39">
        <v>1278.71</v>
      </c>
    </row>
    <row r="78" spans="1:31" s="43" customFormat="1" x14ac:dyDescent="0.35">
      <c r="A78" s="2">
        <f t="shared" si="5"/>
        <v>77</v>
      </c>
      <c r="B78" s="23" t="s">
        <v>353</v>
      </c>
      <c r="C78" s="7" t="s">
        <v>406</v>
      </c>
      <c r="D78" s="15" t="s">
        <v>407</v>
      </c>
      <c r="E78" s="27"/>
      <c r="F78" s="26" t="s">
        <v>32</v>
      </c>
      <c r="G78" s="26" t="s">
        <v>30</v>
      </c>
      <c r="H78" s="19" t="s">
        <v>301</v>
      </c>
      <c r="I78" s="27"/>
      <c r="J78" s="27"/>
      <c r="K78" s="27"/>
      <c r="L78" s="27" t="s">
        <v>326</v>
      </c>
      <c r="M78" s="28" t="s">
        <v>354</v>
      </c>
      <c r="N78" s="29">
        <v>5832000</v>
      </c>
      <c r="O78" s="29">
        <v>5832000</v>
      </c>
      <c r="P78" s="29">
        <v>0</v>
      </c>
      <c r="Q78" s="33">
        <v>45859</v>
      </c>
      <c r="R78" s="33">
        <v>45861</v>
      </c>
      <c r="S78" s="33">
        <v>45866</v>
      </c>
      <c r="T78" s="26">
        <v>10</v>
      </c>
      <c r="U78" s="19">
        <v>110</v>
      </c>
      <c r="V78" s="19">
        <v>120</v>
      </c>
      <c r="W78" s="36">
        <v>69.98</v>
      </c>
      <c r="X78" s="26">
        <v>1106</v>
      </c>
      <c r="Y78" s="26" t="s">
        <v>339</v>
      </c>
      <c r="Z78" s="35">
        <v>45862</v>
      </c>
      <c r="AA78" s="26" t="s">
        <v>37</v>
      </c>
      <c r="AB78" s="26" t="s">
        <v>34</v>
      </c>
      <c r="AC78" s="26" t="s">
        <v>49</v>
      </c>
      <c r="AD78" s="19"/>
      <c r="AE78" s="19">
        <v>69.634</v>
      </c>
    </row>
    <row r="79" spans="1:31" s="43" customFormat="1" x14ac:dyDescent="0.35">
      <c r="A79" s="2">
        <f t="shared" si="5"/>
        <v>78</v>
      </c>
      <c r="B79" s="23" t="s">
        <v>355</v>
      </c>
      <c r="C79" s="7" t="s">
        <v>408</v>
      </c>
      <c r="D79" s="15" t="s">
        <v>409</v>
      </c>
      <c r="E79" s="27"/>
      <c r="F79" s="26" t="s">
        <v>32</v>
      </c>
      <c r="G79" s="26" t="s">
        <v>55</v>
      </c>
      <c r="H79" s="19" t="s">
        <v>287</v>
      </c>
      <c r="I79" s="27"/>
      <c r="J79" s="27"/>
      <c r="K79" s="27"/>
      <c r="L79" s="27" t="s">
        <v>288</v>
      </c>
      <c r="M79" s="28" t="s">
        <v>356</v>
      </c>
      <c r="N79" s="29">
        <v>29542340</v>
      </c>
      <c r="O79" s="29">
        <v>27432636</v>
      </c>
      <c r="P79" s="29">
        <v>2109704</v>
      </c>
      <c r="Q79" s="33">
        <v>45861</v>
      </c>
      <c r="R79" s="33">
        <v>45863</v>
      </c>
      <c r="S79" s="33">
        <v>45868</v>
      </c>
      <c r="T79" s="26">
        <v>1</v>
      </c>
      <c r="U79" s="19">
        <v>236</v>
      </c>
      <c r="V79" s="19">
        <v>237</v>
      </c>
      <c r="W79" s="36">
        <v>700</v>
      </c>
      <c r="X79" s="26">
        <v>52108</v>
      </c>
      <c r="Y79" s="23" t="s">
        <v>290</v>
      </c>
      <c r="Z79" s="35">
        <v>45866</v>
      </c>
      <c r="AA79" s="26" t="s">
        <v>323</v>
      </c>
      <c r="AB79" s="26" t="s">
        <v>36</v>
      </c>
      <c r="AC79" s="26" t="s">
        <v>328</v>
      </c>
      <c r="AD79" s="19"/>
      <c r="AE79" s="19">
        <v>489.8</v>
      </c>
    </row>
    <row r="80" spans="1:31" s="43" customFormat="1" x14ac:dyDescent="0.35">
      <c r="A80" s="2">
        <f t="shared" si="5"/>
        <v>79</v>
      </c>
      <c r="B80" s="23" t="s">
        <v>357</v>
      </c>
      <c r="C80" s="7" t="s">
        <v>410</v>
      </c>
      <c r="D80" s="15" t="s">
        <v>411</v>
      </c>
      <c r="E80" s="27"/>
      <c r="F80" s="26" t="s">
        <v>32</v>
      </c>
      <c r="G80" s="26" t="s">
        <v>55</v>
      </c>
      <c r="H80" s="19" t="s">
        <v>287</v>
      </c>
      <c r="I80" s="27"/>
      <c r="J80" s="27"/>
      <c r="K80" s="27"/>
      <c r="L80" s="27" t="s">
        <v>320</v>
      </c>
      <c r="M80" s="28" t="s">
        <v>296</v>
      </c>
      <c r="N80" s="29">
        <v>19427637</v>
      </c>
      <c r="O80" s="29">
        <v>16877637</v>
      </c>
      <c r="P80" s="29">
        <v>2550000</v>
      </c>
      <c r="Q80" s="33">
        <v>45861</v>
      </c>
      <c r="R80" s="33">
        <v>45863</v>
      </c>
      <c r="S80" s="33">
        <v>45868</v>
      </c>
      <c r="T80" s="26">
        <v>2</v>
      </c>
      <c r="U80" s="19">
        <v>235</v>
      </c>
      <c r="V80" s="19">
        <v>237</v>
      </c>
      <c r="W80" s="36">
        <v>460.43</v>
      </c>
      <c r="X80" s="26">
        <v>111428</v>
      </c>
      <c r="Y80" s="23" t="s">
        <v>294</v>
      </c>
      <c r="Z80" s="35">
        <v>45866</v>
      </c>
      <c r="AA80" s="26" t="s">
        <v>39</v>
      </c>
      <c r="AB80" s="26" t="s">
        <v>34</v>
      </c>
      <c r="AC80" s="26" t="s">
        <v>258</v>
      </c>
      <c r="AD80" s="19"/>
      <c r="AE80" s="19">
        <v>385.72</v>
      </c>
    </row>
    <row r="81" spans="1:31" s="43" customFormat="1" x14ac:dyDescent="0.35">
      <c r="A81" s="2">
        <f t="shared" si="5"/>
        <v>80</v>
      </c>
      <c r="B81" s="23" t="s">
        <v>358</v>
      </c>
      <c r="C81" s="7" t="s">
        <v>412</v>
      </c>
      <c r="D81" s="15" t="s">
        <v>413</v>
      </c>
      <c r="E81" s="27"/>
      <c r="F81" s="26" t="s">
        <v>32</v>
      </c>
      <c r="G81" s="26" t="s">
        <v>30</v>
      </c>
      <c r="H81" s="19" t="s">
        <v>301</v>
      </c>
      <c r="I81" s="27"/>
      <c r="J81" s="27"/>
      <c r="K81" s="27"/>
      <c r="L81" s="27" t="s">
        <v>320</v>
      </c>
      <c r="M81" s="28" t="s">
        <v>359</v>
      </c>
      <c r="N81" s="29">
        <v>3698000</v>
      </c>
      <c r="O81" s="29">
        <v>3698000</v>
      </c>
      <c r="P81" s="29">
        <v>0</v>
      </c>
      <c r="Q81" s="33">
        <v>45861</v>
      </c>
      <c r="R81" s="33">
        <v>45863</v>
      </c>
      <c r="S81" s="33">
        <v>45868</v>
      </c>
      <c r="T81" s="26">
        <v>10</v>
      </c>
      <c r="U81" s="19">
        <v>60</v>
      </c>
      <c r="V81" s="19">
        <v>70</v>
      </c>
      <c r="W81" s="36">
        <v>25.89</v>
      </c>
      <c r="X81" s="26">
        <v>419</v>
      </c>
      <c r="Y81" s="19" t="s">
        <v>339</v>
      </c>
      <c r="Z81" s="35">
        <v>45866</v>
      </c>
      <c r="AA81" s="26" t="s">
        <v>360</v>
      </c>
      <c r="AB81" s="19" t="s">
        <v>35</v>
      </c>
      <c r="AC81" s="26" t="s">
        <v>361</v>
      </c>
      <c r="AD81" s="19"/>
      <c r="AE81" s="19">
        <v>27.427999999999997</v>
      </c>
    </row>
    <row r="82" spans="1:31" s="43" customFormat="1" ht="31" x14ac:dyDescent="0.35">
      <c r="A82" s="2">
        <f t="shared" si="5"/>
        <v>81</v>
      </c>
      <c r="B82" s="26" t="s">
        <v>362</v>
      </c>
      <c r="C82" s="7" t="s">
        <v>414</v>
      </c>
      <c r="D82" s="15" t="s">
        <v>415</v>
      </c>
      <c r="E82" s="27"/>
      <c r="F82" s="26" t="s">
        <v>32</v>
      </c>
      <c r="G82" s="26" t="s">
        <v>55</v>
      </c>
      <c r="H82" s="19" t="s">
        <v>287</v>
      </c>
      <c r="I82" s="27"/>
      <c r="J82" s="27"/>
      <c r="K82" s="27"/>
      <c r="L82" s="27" t="s">
        <v>292</v>
      </c>
      <c r="M82" s="28" t="s">
        <v>356</v>
      </c>
      <c r="N82" s="29">
        <v>84412565</v>
      </c>
      <c r="O82" s="29">
        <v>84412565</v>
      </c>
      <c r="P82" s="29">
        <v>0</v>
      </c>
      <c r="Q82" s="33">
        <v>45862</v>
      </c>
      <c r="R82" s="33">
        <v>45866</v>
      </c>
      <c r="S82" s="33">
        <v>45869</v>
      </c>
      <c r="T82" s="26">
        <v>10</v>
      </c>
      <c r="U82" s="19">
        <v>80</v>
      </c>
      <c r="V82" s="19">
        <v>90</v>
      </c>
      <c r="W82" s="36">
        <v>759.6</v>
      </c>
      <c r="X82" s="26">
        <v>60232</v>
      </c>
      <c r="Y82" s="23" t="s">
        <v>363</v>
      </c>
      <c r="Z82" s="35">
        <v>45867</v>
      </c>
      <c r="AA82" s="26" t="s">
        <v>323</v>
      </c>
      <c r="AB82" s="26" t="s">
        <v>36</v>
      </c>
      <c r="AC82" s="26" t="s">
        <v>41</v>
      </c>
      <c r="AD82" s="19"/>
      <c r="AE82" s="19">
        <v>530.78</v>
      </c>
    </row>
  </sheetData>
  <conditionalFormatting sqref="AE66:AE67">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June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Jiten Patel (LISCO)</dc:creator>
  <cp:keywords/>
  <dc:description/>
  <cp:lastModifiedBy>Neha Shetty (LISTAPPOPS)</cp:lastModifiedBy>
  <cp:revision/>
  <dcterms:created xsi:type="dcterms:W3CDTF">2021-01-07T09:40:35Z</dcterms:created>
  <dcterms:modified xsi:type="dcterms:W3CDTF">2025-08-18T10:34:57Z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2024-06-24T05:23:41Z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0cda4282-d71a-4025-a190-a24ec2e7ec45</vt:lpwstr>
  </property>
  <property fmtid="{D5CDD505-2E9C-101B-9397-08002B2CF9AE}" pid="8" name="MSIP_Label_f4479928-bf72-407d-92c0-68909117d533_ContentBits">
    <vt:lpwstr>2</vt:lpwstr>
  </property>
</Properties>
</file>