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ssoni_nse_co_in/Documents/Desktop/2025/PSS DATA/FEB/"/>
    </mc:Choice>
  </mc:AlternateContent>
  <xr:revisionPtr revIDLastSave="152" documentId="13_ncr:1_{E76F7548-622A-407D-9D0F-C116489866FD}" xr6:coauthVersionLast="47" xr6:coauthVersionMax="47" xr10:uidLastSave="{C2F1C8CF-96FC-4B7B-8AC8-612724934C52}"/>
  <bookViews>
    <workbookView xWindow="-108" yWindow="-108" windowWidth="23256" windowHeight="12576" xr2:uid="{D5535949-8B33-4666-A852-7479782D690E}"/>
  </bookViews>
  <sheets>
    <sheet name="Sheet1" sheetId="1" r:id="rId1"/>
  </sheets>
  <definedNames>
    <definedName name="_xlnm._FilterDatabase" localSheetId="0" hidden="1">Sheet1!$A$1:$AF$50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7" i="1" l="1"/>
  <c r="A48" i="1"/>
  <c r="A49" i="1"/>
  <c r="A50" i="1"/>
  <c r="A17" i="1" l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U16" i="1"/>
  <c r="U15" i="1"/>
  <c r="U14" i="1"/>
  <c r="U13" i="1"/>
  <c r="U12" i="1"/>
  <c r="U10" i="1"/>
  <c r="U9" i="1"/>
  <c r="U8" i="1"/>
  <c r="U7" i="1"/>
  <c r="U6" i="1"/>
  <c r="U5" i="1"/>
  <c r="U4" i="1"/>
  <c r="U3" i="1"/>
  <c r="U2" i="1"/>
</calcChain>
</file>

<file path=xl/sharedStrings.xml><?xml version="1.0" encoding="utf-8"?>
<sst xmlns="http://schemas.openxmlformats.org/spreadsheetml/2006/main" count="743" uniqueCount="288">
  <si>
    <t>Sr. No.</t>
  </si>
  <si>
    <t>Company_Name</t>
  </si>
  <si>
    <t>Isin_Number</t>
  </si>
  <si>
    <t>Isin_Descriptor</t>
  </si>
  <si>
    <t>Sector</t>
  </si>
  <si>
    <t>Exchange</t>
  </si>
  <si>
    <t>Issue_Type</t>
  </si>
  <si>
    <t>Instrument_Type</t>
  </si>
  <si>
    <t>Date_of_Shareholding_
Meeting</t>
  </si>
  <si>
    <t>Relevant_Date</t>
  </si>
  <si>
    <t>Name Of The Registrar</t>
  </si>
  <si>
    <t>Merchant_Banker_Name</t>
  </si>
  <si>
    <t>Total_Issue_Size</t>
  </si>
  <si>
    <t>Fresh_Issue_Size</t>
  </si>
  <si>
    <t>Offer_For_Sale</t>
  </si>
  <si>
    <t>Issue_Open_Date</t>
  </si>
  <si>
    <t>Issue_Close_Date</t>
  </si>
  <si>
    <t>Listing_Date</t>
  </si>
  <si>
    <t>Face_Value</t>
  </si>
  <si>
    <t>Premium</t>
  </si>
  <si>
    <t>Issue_Price</t>
  </si>
  <si>
    <t>Issue_Size (In Crores)</t>
  </si>
  <si>
    <t>No_of_Allottees</t>
  </si>
  <si>
    <t>Category_of_Allottees</t>
  </si>
  <si>
    <t>Allotment Date</t>
  </si>
  <si>
    <t>State</t>
  </si>
  <si>
    <t>Region</t>
  </si>
  <si>
    <t>Industry</t>
  </si>
  <si>
    <t>Remark</t>
  </si>
  <si>
    <t>Issue Expense (Rs. In Million)</t>
  </si>
  <si>
    <t>LTP</t>
  </si>
  <si>
    <t>NA</t>
  </si>
  <si>
    <t>Dr. Agarwal's Health Care Limited</t>
  </si>
  <si>
    <t>Chamunda Electrical Limited</t>
  </si>
  <si>
    <t>Ken Enterprises Limited</t>
  </si>
  <si>
    <t>Readymix Construction Machinery Limited</t>
  </si>
  <si>
    <t>Eleganz Interiors Limited</t>
  </si>
  <si>
    <t>Ajax Engineering Limited</t>
  </si>
  <si>
    <t>Chandan Healthcare Limited</t>
  </si>
  <si>
    <t>Hexaware Technologies Limited</t>
  </si>
  <si>
    <t>P S Raj Steels Limited</t>
  </si>
  <si>
    <t>Voler Car Limited</t>
  </si>
  <si>
    <t>Maxvolt Energy Industries Limited</t>
  </si>
  <si>
    <t>Quality Power Electrical Equipments Limited</t>
  </si>
  <si>
    <t>Tejas Cargo India Limited</t>
  </si>
  <si>
    <t>Royal Arc Electrodes Limited</t>
  </si>
  <si>
    <t>HP Telecom India Limited</t>
  </si>
  <si>
    <t>Private</t>
  </si>
  <si>
    <t>Equity</t>
  </si>
  <si>
    <t>Kotak Mahindra Capital 
Company Limited,Morgan Stanley India 
Company Private Limited,Jefferies India Private 
Limited ,Motilal Oswal 
Investment Advisors 
Limited</t>
  </si>
  <si>
    <t>KFin Technologies Limited</t>
  </si>
  <si>
    <t>Qualified 
Institutional 
Buyers,Non-Institutional
Investors,Retail Individual 
Investors,Market Maker</t>
  </si>
  <si>
    <t>BSE/NSE</t>
  </si>
  <si>
    <t>NSE</t>
  </si>
  <si>
    <t>IPO</t>
  </si>
  <si>
    <t>NSE SME IPO</t>
  </si>
  <si>
    <t>GYR Capital Advisors Private Limited</t>
  </si>
  <si>
    <t>Gujarat</t>
  </si>
  <si>
    <t>Western</t>
  </si>
  <si>
    <t>Tamil Nadu</t>
  </si>
  <si>
    <t>Southern</t>
  </si>
  <si>
    <t>CORPORATE MAKERS CAPITAL LIMITED</t>
  </si>
  <si>
    <t>Maharashtra</t>
  </si>
  <si>
    <t>Non-Institutional
Investors,Retail Individual 
Investors,Market Maker</t>
  </si>
  <si>
    <t>HEM SECURITIES LIMITED</t>
  </si>
  <si>
    <t>Vivro Financial Services Private Limited</t>
  </si>
  <si>
    <t>Bigshare Services Private Limited</t>
  </si>
  <si>
    <t>MUFG Intime India Private Limited</t>
  </si>
  <si>
    <t>ICICI Securities Limited, Citigroup Global Markets India Private Limited, JM Financial Limited, Nuvama Wealth Management Limited, SBI Capital Markets Limited</t>
  </si>
  <si>
    <t>Karnataka</t>
  </si>
  <si>
    <t>Qualified 
Institutional 
Buyers,Non-Institutional
Investors,Retail Individual 
Investors, Eligible Employees</t>
  </si>
  <si>
    <t>UNISTONE CAPITAL PRIVATE LIMITED</t>
  </si>
  <si>
    <t>Qualified 
Institutional 
Buyers,Non-Institutional
Investors,Retail Individual 
Investors, Eligible Employees, Market Maker</t>
  </si>
  <si>
    <t>Uttar Pradesh</t>
  </si>
  <si>
    <t>Northern</t>
  </si>
  <si>
    <t>Kotak Mahindra Capital Company Limited, Citigroup Global Markets India Private Limited, J.P. Morgan India Private Limited, HSBC Securities and Capital Markets (India)
Private Limited, IIFL Capital Services Limited</t>
  </si>
  <si>
    <t>KHAMBATTA SECURITIES LIMITED</t>
  </si>
  <si>
    <t>Haryana</t>
  </si>
  <si>
    <t>Qualified 
Institutional 
Buyers,Non-Institutional
Investors,Retail Individual 
Investors, Market Maker</t>
  </si>
  <si>
    <t>West Bengal</t>
  </si>
  <si>
    <t>Eastern</t>
  </si>
  <si>
    <t>Smart Horizon Capital Advisors Private Limited</t>
  </si>
  <si>
    <t>Delhi</t>
  </si>
  <si>
    <t>Pantomath Capital Advisors Private Limited</t>
  </si>
  <si>
    <t>Qualified 
Institutional 
Buyers,Non-Institutional
Investors,Retail Individual 
Investors</t>
  </si>
  <si>
    <t>New Berry Capitals Private Limited</t>
  </si>
  <si>
    <t>Qualified 
Institutional 
Buyers,Non-Institutional
Investors,Retail Individual 
Investors, Market Maker, Eligible Employees</t>
  </si>
  <si>
    <t>FEDEX SECURITIES PRIVATE LIMITED</t>
  </si>
  <si>
    <t>KFIN TECHNOLOGIES LIMITED</t>
  </si>
  <si>
    <t>INTERACTIVE FINANCIAL SERVICES LIMITED</t>
  </si>
  <si>
    <t>Non-Institutional
Investors,Retail Individual 
Investors, Market Maker</t>
  </si>
  <si>
    <t>INE093A01041</t>
  </si>
  <si>
    <t>INE943P01029</t>
  </si>
  <si>
    <t>Hospital</t>
  </si>
  <si>
    <t>INE11HG01018</t>
  </si>
  <si>
    <t>Diversified Commercial Services</t>
  </si>
  <si>
    <t>Other Textile Products</t>
  </si>
  <si>
    <t>Civil Construction</t>
  </si>
  <si>
    <t>Construction Vehicles</t>
  </si>
  <si>
    <t>Healthcare Service Provider</t>
  </si>
  <si>
    <t>Computers - Software &amp; Consulting</t>
  </si>
  <si>
    <t>Iron &amp; Steel Products</t>
  </si>
  <si>
    <t>Road Transport</t>
  </si>
  <si>
    <t>Auto Components &amp; Equipments</t>
  </si>
  <si>
    <t>Heavy Electrical Equipment</t>
  </si>
  <si>
    <t>Logistics Solution Provider</t>
  </si>
  <si>
    <t>Electrodes &amp; Refractories</t>
  </si>
  <si>
    <t>Trading &amp; Distributors</t>
  </si>
  <si>
    <t>INE15DO01012</t>
  </si>
  <si>
    <t>INE10QL01011</t>
  </si>
  <si>
    <t>INE0R9101015</t>
  </si>
  <si>
    <t>INE274Y01021</t>
  </si>
  <si>
    <t>INE0B2N01016</t>
  </si>
  <si>
    <t>INE0XUS01012</t>
  </si>
  <si>
    <t>INE241X01014</t>
  </si>
  <si>
    <t>INE10A501018</t>
  </si>
  <si>
    <t>INE0SII01026</t>
  </si>
  <si>
    <t>INE17WC01013</t>
  </si>
  <si>
    <t>INE0EO401019</t>
  </si>
  <si>
    <t>INE0VA601019</t>
  </si>
  <si>
    <r>
      <t>101.425</t>
    </r>
    <r>
      <rPr>
        <sz val="8"/>
        <color rgb="FF000000"/>
        <rFont val="Verdana"/>
        <family val="2"/>
      </rPr>
      <t> </t>
    </r>
  </si>
  <si>
    <t>Skyline Financial Services Private Limited</t>
  </si>
  <si>
    <t>SYMBOL</t>
  </si>
  <si>
    <t>VODAFONE IDEA LIMITED</t>
  </si>
  <si>
    <t>VIP Clothing Limited</t>
  </si>
  <si>
    <t>RENAISSANCE GLOBAL LIMITED</t>
  </si>
  <si>
    <t>Global Pet Industries Limited</t>
  </si>
  <si>
    <t>Infinium Pharmachem Limited</t>
  </si>
  <si>
    <t>Vasa Denticity Limited</t>
  </si>
  <si>
    <t>Viviana Power Tech Limited</t>
  </si>
  <si>
    <t>Lead Reclaim And Rubber Products Limited</t>
  </si>
  <si>
    <t>Quicktouch Technologies Limited</t>
  </si>
  <si>
    <t xml:space="preserve">Praxis Home Retail Limited </t>
  </si>
  <si>
    <t>AVG Logistics Limited</t>
  </si>
  <si>
    <t>PC JEWELLER LIMITED</t>
  </si>
  <si>
    <t>Indo Thai Securities Limited</t>
  </si>
  <si>
    <t>ASIAN GRANITO INDIA LIMITED</t>
  </si>
  <si>
    <t>Aarey Drugs &amp; Pharmaceuticals Ltd</t>
  </si>
  <si>
    <t>Emmbi Industries Limited</t>
  </si>
  <si>
    <t>BLACK BOX LIMITED</t>
  </si>
  <si>
    <t>HILTON METAL FORGING LIMITED</t>
  </si>
  <si>
    <t>Spacenet Enterprises India Limited</t>
  </si>
  <si>
    <t>Swaraj Suiting Limited</t>
  </si>
  <si>
    <t>Rudrabhishek Enterprises Limited</t>
  </si>
  <si>
    <t>Xpro India Limited</t>
  </si>
  <si>
    <t>Osia Hyper Retail Limited</t>
  </si>
  <si>
    <t>Tapi Fruit Processing Limited</t>
  </si>
  <si>
    <t>Surani Steel Tubes Limited</t>
  </si>
  <si>
    <t>Sakar Healthcare Limited</t>
  </si>
  <si>
    <t>Shigan Quantum Technologies Limited</t>
  </si>
  <si>
    <t>Blue Coast Hotels Ltd</t>
  </si>
  <si>
    <t>GLOBALPET</t>
  </si>
  <si>
    <t>INFINIUM</t>
  </si>
  <si>
    <t>DENTALKART</t>
  </si>
  <si>
    <t>VIVIANA</t>
  </si>
  <si>
    <t>LRRPL</t>
  </si>
  <si>
    <t>QUICKTOUCH</t>
  </si>
  <si>
    <t>SPCENET</t>
  </si>
  <si>
    <t>SWARAJ</t>
  </si>
  <si>
    <t>REPL</t>
  </si>
  <si>
    <t>XPROINDIA</t>
  </si>
  <si>
    <t>OSIAHYPER</t>
  </si>
  <si>
    <t>TAPIFRUIT</t>
  </si>
  <si>
    <t>SURANI</t>
  </si>
  <si>
    <t>SAKAR</t>
  </si>
  <si>
    <t>SHIGAN</t>
  </si>
  <si>
    <t>Preferential</t>
  </si>
  <si>
    <t>BSE And NSE</t>
  </si>
  <si>
    <t>BSE and NSE</t>
  </si>
  <si>
    <t>Equity Shares</t>
  </si>
  <si>
    <t>Converion Of Warrants</t>
  </si>
  <si>
    <t>Conversion Of Warrants</t>
  </si>
  <si>
    <t>24-Oct-2024</t>
  </si>
  <si>
    <t>24-Sep-2024</t>
  </si>
  <si>
    <t>16-Jan-2024</t>
  </si>
  <si>
    <t>15-Dec-2023</t>
  </si>
  <si>
    <t>13-Apr-2023</t>
  </si>
  <si>
    <t>14-Mar-2023</t>
  </si>
  <si>
    <t>23-Oct-2024</t>
  </si>
  <si>
    <t>23-Sep-2024</t>
  </si>
  <si>
    <t>30-May-2023</t>
  </si>
  <si>
    <t>28-Apr-2023</t>
  </si>
  <si>
    <t>09-Jun-2023</t>
  </si>
  <si>
    <t>10-May-2023</t>
  </si>
  <si>
    <t>28-Oct-2024</t>
  </si>
  <si>
    <t>27-Sep-2024</t>
  </si>
  <si>
    <t>10-Jan-2024</t>
  </si>
  <si>
    <t>11-Dec-2023</t>
  </si>
  <si>
    <t>02-Jul-2023</t>
  </si>
  <si>
    <t>02-Jun-2023</t>
  </si>
  <si>
    <t>15-Jun-2023</t>
  </si>
  <si>
    <t>16-May-2023</t>
  </si>
  <si>
    <t>15-Nov-2023</t>
  </si>
  <si>
    <t>12-Jul-2024</t>
  </si>
  <si>
    <t>12-Jun-2024</t>
  </si>
  <si>
    <t>20-Dec-2023</t>
  </si>
  <si>
    <t>20-Nov-2023</t>
  </si>
  <si>
    <t>26-Sep-2024</t>
  </si>
  <si>
    <t>27-Aug-2024</t>
  </si>
  <si>
    <t>21-Aug-2023</t>
  </si>
  <si>
    <t>21-Jul-2023</t>
  </si>
  <si>
    <t>04-Sep-2024</t>
  </si>
  <si>
    <t>05-Aug-2024</t>
  </si>
  <si>
    <t>Non-Promoter</t>
  </si>
  <si>
    <t>Non-Promoters</t>
  </si>
  <si>
    <t>Promoters</t>
  </si>
  <si>
    <t>Promoter/non-promoter</t>
  </si>
  <si>
    <t>Promoter</t>
  </si>
  <si>
    <t>Industrial Products</t>
  </si>
  <si>
    <t>Speciality Retail</t>
  </si>
  <si>
    <t>Telecom - Cellular &amp; Fixed line services</t>
  </si>
  <si>
    <t>Garments &amp; Apparels</t>
  </si>
  <si>
    <t>Packaging</t>
  </si>
  <si>
    <t>Diversified Retail</t>
  </si>
  <si>
    <t>Gems, Jewellery And Watches</t>
  </si>
  <si>
    <t>Pharmaceuticals</t>
  </si>
  <si>
    <t>Packaged Foods</t>
  </si>
  <si>
    <t>Medical Equipment &amp; Supplies</t>
  </si>
  <si>
    <t>Stockbroking &amp; Allied</t>
  </si>
  <si>
    <t>Real Estate related services</t>
  </si>
  <si>
    <t>Ceramics</t>
  </si>
  <si>
    <t>Rubber</t>
  </si>
  <si>
    <t>IT Enabled Services</t>
  </si>
  <si>
    <t>Castings &amp; Forgings</t>
  </si>
  <si>
    <t>Hotels &amp; Resorts</t>
  </si>
  <si>
    <t>BLUECOAST</t>
  </si>
  <si>
    <t>HILTON</t>
  </si>
  <si>
    <t>BBOX</t>
  </si>
  <si>
    <t>EMMBI</t>
  </si>
  <si>
    <t xml:space="preserve">PCJEWELLER </t>
  </si>
  <si>
    <t>AAREYDRUGS</t>
  </si>
  <si>
    <t>ASIANTILES</t>
  </si>
  <si>
    <t>RGL</t>
  </si>
  <si>
    <t>PRAXIS</t>
  </si>
  <si>
    <t>IDEA</t>
  </si>
  <si>
    <t>AVG</t>
  </si>
  <si>
    <t>VIPCLOTHING</t>
  </si>
  <si>
    <t>INDOTHAI</t>
  </si>
  <si>
    <t>INE0PS501019</t>
  </si>
  <si>
    <t>INE546Y01022</t>
  </si>
  <si>
    <t>INE669E01016</t>
  </si>
  <si>
    <t>INE680Z01018</t>
  </si>
  <si>
    <t>INE445C01015</t>
  </si>
  <si>
    <t>INE06IR01021</t>
  </si>
  <si>
    <t>INE0MRE01011</t>
  </si>
  <si>
    <t>INE0M7001010</t>
  </si>
  <si>
    <t>INE01ZJ01015</t>
  </si>
  <si>
    <t>INE0N5801013</t>
  </si>
  <si>
    <t>INE337M01013</t>
  </si>
  <si>
    <t>INE970N01027</t>
  </si>
  <si>
    <t>INE0GMR01016</t>
  </si>
  <si>
    <t>INE364Z01019</t>
  </si>
  <si>
    <t>INE0K4D01020</t>
  </si>
  <si>
    <t>INE722H01024</t>
  </si>
  <si>
    <t>INE0MEG01014</t>
  </si>
  <si>
    <t>INE732S01012</t>
  </si>
  <si>
    <t>INE022I01019</t>
  </si>
  <si>
    <t>INE198H01019</t>
  </si>
  <si>
    <t>INE0H4B01011</t>
  </si>
  <si>
    <t>INE03KJ01013</t>
  </si>
  <si>
    <t>INE753K01015</t>
  </si>
  <si>
    <t>INE676A01027</t>
  </si>
  <si>
    <t>INE788H01017</t>
  </si>
  <si>
    <t>INE472B01011</t>
  </si>
  <si>
    <t>INE450G01024</t>
  </si>
  <si>
    <t>INE785M01021</t>
  </si>
  <si>
    <t>Sikko Industries Limited</t>
  </si>
  <si>
    <t>Camlin Fine Sciences Ltd</t>
  </si>
  <si>
    <t>Dhanlaxmi Bank Limited</t>
  </si>
  <si>
    <t>Globe Textiles (India) Limited</t>
  </si>
  <si>
    <t>Rights</t>
  </si>
  <si>
    <t>INE112X01017</t>
  </si>
  <si>
    <t>INE052I01032</t>
  </si>
  <si>
    <t>INE680A01011</t>
  </si>
  <si>
    <t>INE581X01021</t>
  </si>
  <si>
    <t>SIKKO</t>
  </si>
  <si>
    <t>GLOBE</t>
  </si>
  <si>
    <t>CAMLINFINE</t>
  </si>
  <si>
    <t>DHANBANK</t>
  </si>
  <si>
    <t>GUJARAT</t>
  </si>
  <si>
    <t>MAHARASHTRA</t>
  </si>
  <si>
    <t>KERALA</t>
  </si>
  <si>
    <t>Pesticides &amp; Agrochemicals</t>
  </si>
  <si>
    <t>Specialty Chemicals</t>
  </si>
  <si>
    <t>Private Sector Bank</t>
  </si>
  <si>
    <t>PURVA SHAREGISTRY (INDIA) PRIVATE LIMITED</t>
  </si>
  <si>
    <t xml:space="preserve">	
Centrum Capital Limited and InCred Capital Wealth Portfolio Managers Private Limited</t>
  </si>
  <si>
    <t>BOB Capitals Market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</si>
</sst>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₹&quot;\ #,##0.00;[Red]&quot;₹&quot;\ \-#,##0.00"/>
  </numFmts>
  <fonts count="7" x14ac:knownFonts="1">
    <font>
      <sz val="11"/>
      <color theme="1"/>
      <name val="Aptos Narrow"/>
      <family val="2"/>
      <scheme val="minor"/>
    </font>
    <font>
      <b/>
      <sz val="12"/>
      <color theme="1" tint="4.9989318521683403E-2"/>
      <name val="Times New Roman"/>
      <family val="1"/>
    </font>
    <font>
      <b/>
      <sz val="12"/>
      <name val="Times New Roman"/>
      <family val="1"/>
    </font>
    <font>
      <sz val="11"/>
      <color theme="1" tint="4.9989318521683403E-2"/>
      <name val="Times New Roman"/>
      <family val="1"/>
    </font>
    <font>
      <sz val="11"/>
      <name val="Aptos Narrow"/>
      <family val="2"/>
      <scheme val="minor"/>
    </font>
    <font>
      <sz val="8"/>
      <color rgb="FF000000"/>
      <name val="Verdana"/>
      <family val="2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15" fontId="0" fillId="0" borderId="1" xfId="0" applyNumberFormat="1" applyBorder="1" applyAlignment="1">
      <alignment horizontal="left" vertical="top" wrapText="1"/>
    </xf>
    <xf numFmtId="3" fontId="0" fillId="0" borderId="1" xfId="0" applyNumberForma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 wrapText="1"/>
    </xf>
    <xf numFmtId="2" fontId="0" fillId="0" borderId="1" xfId="0" applyNumberFormat="1" applyBorder="1" applyAlignment="1">
      <alignment horizontal="left" vertical="top" wrapText="1"/>
    </xf>
    <xf numFmtId="4" fontId="0" fillId="0" borderId="1" xfId="0" applyNumberForma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2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8" fontId="0" fillId="0" borderId="0" xfId="0" applyNumberFormat="1"/>
    <xf numFmtId="3" fontId="0" fillId="0" borderId="0" xfId="0" applyNumberFormat="1"/>
    <xf numFmtId="0" fontId="6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 wrapText="1"/>
    </xf>
    <xf numFmtId="14" fontId="0" fillId="0" borderId="1" xfId="0" applyNumberFormat="1" applyBorder="1"/>
    <xf numFmtId="2" fontId="0" fillId="0" borderId="1" xfId="0" applyNumberFormat="1" applyBorder="1" applyAlignment="1">
      <alignment horizontal="right" wrapText="1"/>
    </xf>
    <xf numFmtId="2" fontId="0" fillId="0" borderId="1" xfId="0" applyNumberFormat="1" applyBorder="1" applyAlignment="1">
      <alignment horizontal="right"/>
    </xf>
    <xf numFmtId="14" fontId="0" fillId="0" borderId="1" xfId="0" applyNumberFormat="1" applyBorder="1" applyAlignment="1">
      <alignment horizontal="right"/>
    </xf>
    <xf numFmtId="0" fontId="6" fillId="0" borderId="1" xfId="0" applyFont="1" applyBorder="1"/>
    <xf numFmtId="0" fontId="6" fillId="0" borderId="1" xfId="0" applyFont="1" applyBorder="1" applyAlignment="1"/>
    <xf numFmtId="0" fontId="0" fillId="0" borderId="1" xfId="0" applyBorder="1" applyAlignment="1"/>
    <xf numFmtId="0" fontId="0" fillId="0" borderId="1" xfId="0" applyBorder="1" applyAlignment="1">
      <alignment horizontal="center" vertical="top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right" wrapText="1"/>
    </xf>
    <xf numFmtId="15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58790-9E42-4BE7-B1A7-6769E1312A1B}">
  <sheetPr codeName="Sheet1"/>
  <dimension ref="A1:AI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T47" sqref="T47:W50"/>
    </sheetView>
  </sheetViews>
  <sheetFormatPr defaultRowHeight="14.4" x14ac:dyDescent="0.3"/>
  <cols>
    <col min="1" max="1" width="7.33203125" bestFit="1" customWidth="1"/>
    <col min="2" max="2" width="36.6640625" bestFit="1" customWidth="1"/>
    <col min="3" max="3" width="21.6640625" customWidth="1"/>
    <col min="4" max="4" width="18.109375" bestFit="1" customWidth="1"/>
    <col min="5" max="5" width="15.44140625" bestFit="1" customWidth="1"/>
    <col min="6" max="6" width="6.88671875" bestFit="1" customWidth="1"/>
    <col min="7" max="7" width="12" customWidth="1"/>
    <col min="8" max="8" width="11.109375" bestFit="1" customWidth="1"/>
    <col min="9" max="9" width="22.109375" customWidth="1"/>
    <col min="10" max="10" width="12.5546875" bestFit="1" customWidth="1"/>
    <col min="11" max="11" width="14.5546875" bestFit="1" customWidth="1"/>
    <col min="12" max="12" width="31.6640625" bestFit="1" customWidth="1"/>
    <col min="13" max="13" width="38.5546875" bestFit="1" customWidth="1"/>
    <col min="14" max="14" width="21.44140625" customWidth="1"/>
    <col min="15" max="15" width="16.6640625" bestFit="1" customWidth="1"/>
    <col min="16" max="16" width="15.44140625" bestFit="1" customWidth="1"/>
    <col min="17" max="18" width="17.33203125" bestFit="1" customWidth="1"/>
    <col min="19" max="19" width="12.88671875" bestFit="1" customWidth="1"/>
    <col min="20" max="20" width="11.88671875" bestFit="1" customWidth="1"/>
    <col min="21" max="21" width="9.44140625" bestFit="1" customWidth="1"/>
    <col min="22" max="22" width="11.5546875" bestFit="1" customWidth="1"/>
    <col min="23" max="23" width="8.44140625" bestFit="1" customWidth="1"/>
    <col min="24" max="24" width="13.88671875" bestFit="1" customWidth="1"/>
    <col min="25" max="25" width="30.88671875" bestFit="1" customWidth="1"/>
    <col min="26" max="26" width="15.109375" bestFit="1" customWidth="1"/>
    <col min="27" max="27" width="16.5546875" customWidth="1"/>
    <col min="28" max="28" width="8.109375" bestFit="1" customWidth="1"/>
    <col min="29" max="29" width="33" customWidth="1"/>
    <col min="30" max="30" width="8.44140625" bestFit="1" customWidth="1"/>
    <col min="31" max="31" width="15.44140625" customWidth="1"/>
    <col min="32" max="32" width="5" bestFit="1" customWidth="1"/>
  </cols>
  <sheetData>
    <row r="1" spans="1:35" s="14" customFormat="1" ht="46.8" x14ac:dyDescent="0.3">
      <c r="A1" s="12" t="s">
        <v>0</v>
      </c>
      <c r="B1" s="13" t="s">
        <v>1</v>
      </c>
      <c r="C1" s="13" t="s">
        <v>122</v>
      </c>
      <c r="D1" s="13" t="s">
        <v>2</v>
      </c>
      <c r="E1" s="13" t="s">
        <v>3</v>
      </c>
      <c r="F1" s="13" t="s">
        <v>4</v>
      </c>
      <c r="G1" s="13" t="s">
        <v>5</v>
      </c>
      <c r="H1" s="13" t="s">
        <v>6</v>
      </c>
      <c r="I1" s="13" t="s">
        <v>7</v>
      </c>
      <c r="J1" s="12" t="s">
        <v>8</v>
      </c>
      <c r="K1" s="13" t="s">
        <v>9</v>
      </c>
      <c r="L1" s="13" t="s">
        <v>10</v>
      </c>
      <c r="M1" s="13" t="s">
        <v>11</v>
      </c>
      <c r="N1" s="13" t="s">
        <v>12</v>
      </c>
      <c r="O1" s="13" t="s">
        <v>13</v>
      </c>
      <c r="P1" s="13" t="s">
        <v>14</v>
      </c>
      <c r="Q1" s="13" t="s">
        <v>15</v>
      </c>
      <c r="R1" s="13" t="s">
        <v>16</v>
      </c>
      <c r="S1" s="13" t="s">
        <v>17</v>
      </c>
      <c r="T1" s="13" t="s">
        <v>18</v>
      </c>
      <c r="U1" s="13" t="s">
        <v>19</v>
      </c>
      <c r="V1" s="13" t="s">
        <v>20</v>
      </c>
      <c r="W1" s="12" t="s">
        <v>21</v>
      </c>
      <c r="X1" s="12" t="s">
        <v>22</v>
      </c>
      <c r="Y1" s="12" t="s">
        <v>23</v>
      </c>
      <c r="Z1" s="13" t="s">
        <v>24</v>
      </c>
      <c r="AA1" s="13" t="s">
        <v>25</v>
      </c>
      <c r="AB1" s="13" t="s">
        <v>26</v>
      </c>
      <c r="AC1" s="13" t="s">
        <v>27</v>
      </c>
      <c r="AD1" s="13" t="s">
        <v>28</v>
      </c>
      <c r="AE1" s="12" t="s">
        <v>29</v>
      </c>
      <c r="AF1" s="13" t="s">
        <v>30</v>
      </c>
    </row>
    <row r="2" spans="1:35" ht="86.4" customHeight="1" x14ac:dyDescent="0.3">
      <c r="A2" s="1">
        <v>1</v>
      </c>
      <c r="B2" s="1" t="s">
        <v>32</v>
      </c>
      <c r="C2" s="1"/>
      <c r="D2" s="1" t="s">
        <v>92</v>
      </c>
      <c r="E2" s="1"/>
      <c r="F2" s="1" t="s">
        <v>47</v>
      </c>
      <c r="G2" s="1" t="s">
        <v>52</v>
      </c>
      <c r="H2" s="1" t="s">
        <v>54</v>
      </c>
      <c r="I2" s="1" t="s">
        <v>48</v>
      </c>
      <c r="J2" s="2" t="s">
        <v>31</v>
      </c>
      <c r="K2" s="2" t="s">
        <v>31</v>
      </c>
      <c r="L2" s="1" t="s">
        <v>50</v>
      </c>
      <c r="M2" s="1" t="s">
        <v>49</v>
      </c>
      <c r="N2" s="1">
        <v>75304970</v>
      </c>
      <c r="O2" s="4">
        <v>7462686</v>
      </c>
      <c r="P2" s="4">
        <v>67842284</v>
      </c>
      <c r="Q2" s="5">
        <v>45686</v>
      </c>
      <c r="R2" s="5">
        <v>45688</v>
      </c>
      <c r="S2" s="5">
        <v>45692</v>
      </c>
      <c r="T2" s="1">
        <v>1</v>
      </c>
      <c r="U2" s="1">
        <f t="shared" ref="U2:U10" si="0">V2-T2</f>
        <v>401</v>
      </c>
      <c r="V2" s="1">
        <v>402</v>
      </c>
      <c r="W2" s="6">
        <v>3027.2597940000001</v>
      </c>
      <c r="X2" s="1">
        <v>218731</v>
      </c>
      <c r="Y2" s="1" t="s">
        <v>51</v>
      </c>
      <c r="Z2" s="3">
        <v>45689</v>
      </c>
      <c r="AA2" s="1" t="s">
        <v>59</v>
      </c>
      <c r="AB2" s="1" t="s">
        <v>60</v>
      </c>
      <c r="AC2" s="1" t="s">
        <v>93</v>
      </c>
      <c r="AD2" s="1"/>
      <c r="AE2" s="7">
        <v>1406.87</v>
      </c>
      <c r="AF2" s="1"/>
    </row>
    <row r="3" spans="1:35" ht="72" x14ac:dyDescent="0.3">
      <c r="A3" s="1">
        <v>2</v>
      </c>
      <c r="B3" s="1" t="s">
        <v>33</v>
      </c>
      <c r="C3" s="1"/>
      <c r="D3" s="1" t="s">
        <v>94</v>
      </c>
      <c r="E3" s="1"/>
      <c r="F3" s="1" t="s">
        <v>47</v>
      </c>
      <c r="G3" s="1" t="s">
        <v>53</v>
      </c>
      <c r="H3" s="1" t="s">
        <v>55</v>
      </c>
      <c r="I3" s="1" t="s">
        <v>48</v>
      </c>
      <c r="J3" s="2" t="s">
        <v>31</v>
      </c>
      <c r="K3" s="2" t="s">
        <v>31</v>
      </c>
      <c r="L3" s="1" t="s">
        <v>50</v>
      </c>
      <c r="M3" s="1" t="s">
        <v>56</v>
      </c>
      <c r="N3" s="1">
        <v>2919000</v>
      </c>
      <c r="O3" s="4">
        <v>2919000</v>
      </c>
      <c r="P3" s="1">
        <v>0</v>
      </c>
      <c r="Q3" s="5">
        <v>45692</v>
      </c>
      <c r="R3" s="5">
        <v>45694</v>
      </c>
      <c r="S3" s="5">
        <v>45699</v>
      </c>
      <c r="T3" s="1">
        <v>10</v>
      </c>
      <c r="U3" s="1">
        <f t="shared" si="0"/>
        <v>40</v>
      </c>
      <c r="V3" s="1">
        <v>50</v>
      </c>
      <c r="W3" s="6">
        <v>14.595000000000001</v>
      </c>
      <c r="X3" s="1">
        <v>521</v>
      </c>
      <c r="Y3" s="1" t="s">
        <v>51</v>
      </c>
      <c r="Z3" s="3">
        <v>45695</v>
      </c>
      <c r="AA3" s="1" t="s">
        <v>57</v>
      </c>
      <c r="AB3" s="1" t="s">
        <v>58</v>
      </c>
      <c r="AC3" s="1" t="s">
        <v>95</v>
      </c>
      <c r="AD3" s="1"/>
      <c r="AE3" s="1">
        <v>14.573</v>
      </c>
      <c r="AF3" s="1"/>
      <c r="AI3" s="11"/>
    </row>
    <row r="4" spans="1:35" ht="43.2" x14ac:dyDescent="0.3">
      <c r="A4" s="1">
        <v>3</v>
      </c>
      <c r="B4" s="1" t="s">
        <v>34</v>
      </c>
      <c r="C4" s="1"/>
      <c r="D4" s="1" t="s">
        <v>108</v>
      </c>
      <c r="E4" s="1"/>
      <c r="F4" s="1" t="s">
        <v>47</v>
      </c>
      <c r="G4" s="1" t="s">
        <v>53</v>
      </c>
      <c r="H4" s="1" t="s">
        <v>55</v>
      </c>
      <c r="I4" s="1" t="s">
        <v>48</v>
      </c>
      <c r="J4" s="2" t="s">
        <v>31</v>
      </c>
      <c r="K4" s="2" t="s">
        <v>31</v>
      </c>
      <c r="L4" s="1" t="s">
        <v>121</v>
      </c>
      <c r="M4" s="1" t="s">
        <v>61</v>
      </c>
      <c r="N4" s="1">
        <v>8899200</v>
      </c>
      <c r="O4" s="4">
        <v>6199200</v>
      </c>
      <c r="P4" s="4">
        <v>2700000</v>
      </c>
      <c r="Q4" s="5">
        <v>45693</v>
      </c>
      <c r="R4" s="5">
        <v>45695</v>
      </c>
      <c r="S4" s="5">
        <v>45700</v>
      </c>
      <c r="T4" s="1">
        <v>10</v>
      </c>
      <c r="U4" s="1">
        <f t="shared" si="0"/>
        <v>84</v>
      </c>
      <c r="V4" s="1">
        <v>94</v>
      </c>
      <c r="W4" s="6">
        <v>83.652479999999997</v>
      </c>
      <c r="X4" s="1">
        <v>6616</v>
      </c>
      <c r="Y4" s="1" t="s">
        <v>63</v>
      </c>
      <c r="Z4" s="3">
        <v>45698</v>
      </c>
      <c r="AA4" s="1" t="s">
        <v>62</v>
      </c>
      <c r="AB4" s="1" t="s">
        <v>58</v>
      </c>
      <c r="AC4" s="1" t="s">
        <v>96</v>
      </c>
      <c r="AD4" s="1"/>
      <c r="AE4" s="1">
        <v>52.451999999999998</v>
      </c>
      <c r="AF4" s="1"/>
      <c r="AI4" s="11"/>
    </row>
    <row r="5" spans="1:35" ht="72" x14ac:dyDescent="0.3">
      <c r="A5" s="1">
        <v>4</v>
      </c>
      <c r="B5" s="1" t="s">
        <v>35</v>
      </c>
      <c r="C5" s="1"/>
      <c r="D5" s="1" t="s">
        <v>109</v>
      </c>
      <c r="E5" s="1"/>
      <c r="F5" s="1" t="s">
        <v>47</v>
      </c>
      <c r="G5" s="1" t="s">
        <v>53</v>
      </c>
      <c r="H5" s="1" t="s">
        <v>55</v>
      </c>
      <c r="I5" s="1" t="s">
        <v>48</v>
      </c>
      <c r="J5" s="2" t="s">
        <v>31</v>
      </c>
      <c r="K5" s="2" t="s">
        <v>31</v>
      </c>
      <c r="L5" s="1" t="s">
        <v>66</v>
      </c>
      <c r="M5" s="1" t="s">
        <v>64</v>
      </c>
      <c r="N5" s="1">
        <v>3062000</v>
      </c>
      <c r="O5" s="4">
        <v>3062000</v>
      </c>
      <c r="P5" s="1">
        <v>0</v>
      </c>
      <c r="Q5" s="5">
        <v>45694</v>
      </c>
      <c r="R5" s="5">
        <v>45698</v>
      </c>
      <c r="S5" s="5">
        <v>45701</v>
      </c>
      <c r="T5" s="1">
        <v>10</v>
      </c>
      <c r="U5" s="1">
        <f t="shared" si="0"/>
        <v>113</v>
      </c>
      <c r="V5" s="1">
        <v>123</v>
      </c>
      <c r="W5" s="6">
        <v>37.662599999999998</v>
      </c>
      <c r="X5" s="1">
        <v>1226</v>
      </c>
      <c r="Y5" s="1" t="s">
        <v>51</v>
      </c>
      <c r="Z5" s="3">
        <v>45699</v>
      </c>
      <c r="AA5" s="1" t="s">
        <v>62</v>
      </c>
      <c r="AB5" s="1" t="s">
        <v>58</v>
      </c>
      <c r="AC5" s="1" t="s">
        <v>97</v>
      </c>
      <c r="AD5" s="1"/>
      <c r="AE5" s="1">
        <v>35.890999999999998</v>
      </c>
      <c r="AF5" s="1"/>
      <c r="AI5" s="11"/>
    </row>
    <row r="6" spans="1:35" ht="72" x14ac:dyDescent="0.3">
      <c r="A6" s="1">
        <v>5</v>
      </c>
      <c r="B6" s="1" t="s">
        <v>36</v>
      </c>
      <c r="C6" s="1"/>
      <c r="D6" s="1" t="s">
        <v>110</v>
      </c>
      <c r="E6" s="1"/>
      <c r="F6" s="1" t="s">
        <v>47</v>
      </c>
      <c r="G6" s="1" t="s">
        <v>53</v>
      </c>
      <c r="H6" s="1" t="s">
        <v>55</v>
      </c>
      <c r="I6" s="1" t="s">
        <v>48</v>
      </c>
      <c r="J6" s="2" t="s">
        <v>31</v>
      </c>
      <c r="K6" s="2" t="s">
        <v>31</v>
      </c>
      <c r="L6" s="1" t="s">
        <v>66</v>
      </c>
      <c r="M6" s="1" t="s">
        <v>65</v>
      </c>
      <c r="N6" s="1">
        <v>6005000</v>
      </c>
      <c r="O6" s="4">
        <v>6005000</v>
      </c>
      <c r="P6" s="1">
        <v>0</v>
      </c>
      <c r="Q6" s="5">
        <v>45695</v>
      </c>
      <c r="R6" s="5">
        <v>45699</v>
      </c>
      <c r="S6" s="5">
        <v>45702</v>
      </c>
      <c r="T6" s="1">
        <v>10</v>
      </c>
      <c r="U6" s="1">
        <f t="shared" si="0"/>
        <v>120</v>
      </c>
      <c r="V6" s="1">
        <v>130</v>
      </c>
      <c r="W6" s="6">
        <v>78.064999999999998</v>
      </c>
      <c r="X6" s="1">
        <v>2575</v>
      </c>
      <c r="Y6" s="1" t="s">
        <v>51</v>
      </c>
      <c r="Z6" s="3">
        <v>45700</v>
      </c>
      <c r="AA6" s="1" t="s">
        <v>62</v>
      </c>
      <c r="AB6" s="1" t="s">
        <v>58</v>
      </c>
      <c r="AC6" s="1" t="s">
        <v>95</v>
      </c>
      <c r="AD6" s="1"/>
      <c r="AE6" s="1">
        <v>77.198999999999998</v>
      </c>
      <c r="AF6" s="1"/>
      <c r="AI6" s="11"/>
    </row>
    <row r="7" spans="1:35" ht="72" x14ac:dyDescent="0.3">
      <c r="A7" s="1">
        <v>6</v>
      </c>
      <c r="B7" s="1" t="s">
        <v>37</v>
      </c>
      <c r="C7" s="1"/>
      <c r="D7" s="1" t="s">
        <v>111</v>
      </c>
      <c r="E7" s="1"/>
      <c r="F7" s="1" t="s">
        <v>47</v>
      </c>
      <c r="G7" s="1" t="s">
        <v>52</v>
      </c>
      <c r="H7" s="1" t="s">
        <v>54</v>
      </c>
      <c r="I7" s="1" t="s">
        <v>48</v>
      </c>
      <c r="J7" s="2" t="s">
        <v>31</v>
      </c>
      <c r="K7" s="2" t="s">
        <v>31</v>
      </c>
      <c r="L7" s="1" t="s">
        <v>67</v>
      </c>
      <c r="M7" s="1" t="s">
        <v>68</v>
      </c>
      <c r="N7" s="1">
        <v>20180446</v>
      </c>
      <c r="O7" s="1">
        <v>0</v>
      </c>
      <c r="P7" s="4">
        <v>20180446</v>
      </c>
      <c r="Q7" s="5">
        <v>45698</v>
      </c>
      <c r="R7" s="5">
        <v>45700</v>
      </c>
      <c r="S7" s="5">
        <v>45705</v>
      </c>
      <c r="T7" s="1">
        <v>1</v>
      </c>
      <c r="U7" s="1">
        <f t="shared" si="0"/>
        <v>628</v>
      </c>
      <c r="V7" s="1">
        <v>629</v>
      </c>
      <c r="W7" s="6">
        <v>1268.93</v>
      </c>
      <c r="X7" s="1">
        <v>272690</v>
      </c>
      <c r="Y7" s="1" t="s">
        <v>70</v>
      </c>
      <c r="Z7" s="3">
        <v>45701</v>
      </c>
      <c r="AA7" s="1" t="s">
        <v>69</v>
      </c>
      <c r="AB7" s="1" t="s">
        <v>60</v>
      </c>
      <c r="AC7" s="1" t="s">
        <v>98</v>
      </c>
      <c r="AD7" s="1"/>
      <c r="AE7" s="1">
        <v>793.91</v>
      </c>
      <c r="AF7" s="1"/>
      <c r="AI7" s="15"/>
    </row>
    <row r="8" spans="1:35" ht="86.4" x14ac:dyDescent="0.3">
      <c r="A8" s="1">
        <v>7</v>
      </c>
      <c r="B8" s="1" t="s">
        <v>38</v>
      </c>
      <c r="C8" s="1"/>
      <c r="D8" s="1" t="s">
        <v>112</v>
      </c>
      <c r="E8" s="1"/>
      <c r="F8" s="1" t="s">
        <v>47</v>
      </c>
      <c r="G8" s="1" t="s">
        <v>53</v>
      </c>
      <c r="H8" s="1" t="s">
        <v>55</v>
      </c>
      <c r="I8" s="1" t="s">
        <v>48</v>
      </c>
      <c r="J8" s="2" t="s">
        <v>31</v>
      </c>
      <c r="K8" s="2" t="s">
        <v>31</v>
      </c>
      <c r="L8" s="1" t="s">
        <v>50</v>
      </c>
      <c r="M8" s="1" t="s">
        <v>71</v>
      </c>
      <c r="N8" s="1">
        <v>6752000</v>
      </c>
      <c r="O8" s="4">
        <v>4452064</v>
      </c>
      <c r="P8" s="4">
        <v>2299936</v>
      </c>
      <c r="Q8" s="5">
        <v>45698</v>
      </c>
      <c r="R8" s="5">
        <v>45700</v>
      </c>
      <c r="S8" s="5">
        <v>45705</v>
      </c>
      <c r="T8" s="1">
        <v>10</v>
      </c>
      <c r="U8" s="1">
        <f t="shared" si="0"/>
        <v>149</v>
      </c>
      <c r="V8" s="1">
        <v>159</v>
      </c>
      <c r="W8" s="6">
        <v>107.27</v>
      </c>
      <c r="X8" s="1">
        <v>3046</v>
      </c>
      <c r="Y8" s="1" t="s">
        <v>72</v>
      </c>
      <c r="Z8" s="3">
        <v>45701</v>
      </c>
      <c r="AA8" s="1" t="s">
        <v>73</v>
      </c>
      <c r="AB8" s="1" t="s">
        <v>74</v>
      </c>
      <c r="AC8" s="1" t="s">
        <v>99</v>
      </c>
      <c r="AD8" s="1"/>
      <c r="AE8" s="1" t="s">
        <v>120</v>
      </c>
      <c r="AF8" s="1"/>
    </row>
    <row r="9" spans="1:35" ht="72" x14ac:dyDescent="0.3">
      <c r="A9" s="1">
        <v>8</v>
      </c>
      <c r="B9" s="1" t="s">
        <v>39</v>
      </c>
      <c r="C9" s="1"/>
      <c r="D9" s="1" t="s">
        <v>91</v>
      </c>
      <c r="E9" s="1"/>
      <c r="F9" s="1" t="s">
        <v>47</v>
      </c>
      <c r="G9" s="1" t="s">
        <v>52</v>
      </c>
      <c r="H9" s="1" t="s">
        <v>54</v>
      </c>
      <c r="I9" s="1" t="s">
        <v>48</v>
      </c>
      <c r="J9" s="2" t="s">
        <v>31</v>
      </c>
      <c r="K9" s="2" t="s">
        <v>31</v>
      </c>
      <c r="L9" s="1" t="s">
        <v>50</v>
      </c>
      <c r="M9" s="1" t="s">
        <v>75</v>
      </c>
      <c r="N9" s="8">
        <v>123615318</v>
      </c>
      <c r="O9" s="8">
        <v>0</v>
      </c>
      <c r="P9" s="10">
        <v>123615318</v>
      </c>
      <c r="Q9" s="5">
        <v>45700</v>
      </c>
      <c r="R9" s="5">
        <v>45702</v>
      </c>
      <c r="S9" s="5">
        <v>45707</v>
      </c>
      <c r="T9" s="8">
        <v>1</v>
      </c>
      <c r="U9" s="8">
        <f t="shared" si="0"/>
        <v>707</v>
      </c>
      <c r="V9" s="8">
        <v>708</v>
      </c>
      <c r="W9" s="9">
        <v>8749.99</v>
      </c>
      <c r="X9" s="1">
        <v>143784</v>
      </c>
      <c r="Y9" s="1" t="s">
        <v>70</v>
      </c>
      <c r="Z9" s="3">
        <v>45705</v>
      </c>
      <c r="AA9" s="1" t="s">
        <v>62</v>
      </c>
      <c r="AB9" s="1" t="s">
        <v>58</v>
      </c>
      <c r="AC9" s="1" t="s">
        <v>100</v>
      </c>
      <c r="AD9" s="1"/>
      <c r="AE9" s="4">
        <v>3495</v>
      </c>
      <c r="AF9" s="1"/>
      <c r="AH9" s="16"/>
    </row>
    <row r="10" spans="1:35" ht="72" x14ac:dyDescent="0.3">
      <c r="A10" s="1">
        <v>9</v>
      </c>
      <c r="B10" s="1" t="s">
        <v>40</v>
      </c>
      <c r="C10" s="1"/>
      <c r="D10" s="1" t="s">
        <v>113</v>
      </c>
      <c r="E10" s="1"/>
      <c r="F10" s="1" t="s">
        <v>47</v>
      </c>
      <c r="G10" s="1" t="s">
        <v>53</v>
      </c>
      <c r="H10" s="1" t="s">
        <v>55</v>
      </c>
      <c r="I10" s="1" t="s">
        <v>48</v>
      </c>
      <c r="J10" s="2" t="s">
        <v>31</v>
      </c>
      <c r="K10" s="2" t="s">
        <v>31</v>
      </c>
      <c r="L10" s="1" t="s">
        <v>66</v>
      </c>
      <c r="M10" s="1" t="s">
        <v>76</v>
      </c>
      <c r="N10" s="8">
        <v>2020000</v>
      </c>
      <c r="O10" s="10">
        <v>2020000</v>
      </c>
      <c r="P10" s="8">
        <v>0</v>
      </c>
      <c r="Q10" s="5">
        <v>45700</v>
      </c>
      <c r="R10" s="5">
        <v>45702</v>
      </c>
      <c r="S10" s="5">
        <v>45707</v>
      </c>
      <c r="T10" s="8">
        <v>10</v>
      </c>
      <c r="U10" s="8">
        <f t="shared" si="0"/>
        <v>130</v>
      </c>
      <c r="V10" s="8">
        <v>140</v>
      </c>
      <c r="W10" s="9">
        <v>28.28</v>
      </c>
      <c r="X10" s="1">
        <v>804</v>
      </c>
      <c r="Y10" s="1" t="s">
        <v>78</v>
      </c>
      <c r="Z10" s="3">
        <v>45705</v>
      </c>
      <c r="AA10" s="1" t="s">
        <v>77</v>
      </c>
      <c r="AB10" s="1" t="s">
        <v>74</v>
      </c>
      <c r="AC10" s="1" t="s">
        <v>101</v>
      </c>
      <c r="AD10" s="1"/>
      <c r="AE10" s="1">
        <v>17.8</v>
      </c>
      <c r="AF10" s="1"/>
    </row>
    <row r="11" spans="1:35" ht="72" x14ac:dyDescent="0.3">
      <c r="A11" s="1">
        <v>10</v>
      </c>
      <c r="B11" s="1" t="s">
        <v>41</v>
      </c>
      <c r="C11" s="1"/>
      <c r="D11" s="1" t="s">
        <v>114</v>
      </c>
      <c r="E11" s="1"/>
      <c r="F11" s="1" t="s">
        <v>47</v>
      </c>
      <c r="G11" s="1" t="s">
        <v>53</v>
      </c>
      <c r="H11" s="1" t="s">
        <v>55</v>
      </c>
      <c r="I11" s="1" t="s">
        <v>48</v>
      </c>
      <c r="J11" s="2" t="s">
        <v>31</v>
      </c>
      <c r="K11" s="2" t="s">
        <v>31</v>
      </c>
      <c r="L11" s="1" t="s">
        <v>50</v>
      </c>
      <c r="M11" s="1" t="s">
        <v>56</v>
      </c>
      <c r="N11" s="8">
        <v>3000000</v>
      </c>
      <c r="O11" s="8">
        <v>3000000</v>
      </c>
      <c r="P11" s="8">
        <v>0</v>
      </c>
      <c r="Q11" s="5">
        <v>45700</v>
      </c>
      <c r="R11" s="5">
        <v>45702</v>
      </c>
      <c r="S11" s="5">
        <v>45707</v>
      </c>
      <c r="T11" s="8">
        <v>10</v>
      </c>
      <c r="U11" s="8">
        <v>80</v>
      </c>
      <c r="V11" s="8">
        <v>90</v>
      </c>
      <c r="W11" s="9">
        <v>27</v>
      </c>
      <c r="X11" s="1">
        <v>802</v>
      </c>
      <c r="Y11" s="1" t="s">
        <v>78</v>
      </c>
      <c r="Z11" s="3">
        <v>45705</v>
      </c>
      <c r="AA11" s="1" t="s">
        <v>79</v>
      </c>
      <c r="AB11" s="1" t="s">
        <v>80</v>
      </c>
      <c r="AC11" s="1" t="s">
        <v>102</v>
      </c>
      <c r="AD11" s="1"/>
      <c r="AE11" s="1">
        <v>29.7</v>
      </c>
      <c r="AF11" s="1"/>
    </row>
    <row r="12" spans="1:35" ht="72" x14ac:dyDescent="0.3">
      <c r="A12" s="1">
        <v>11</v>
      </c>
      <c r="B12" s="1" t="s">
        <v>42</v>
      </c>
      <c r="C12" s="1"/>
      <c r="D12" s="1" t="s">
        <v>115</v>
      </c>
      <c r="E12" s="1"/>
      <c r="F12" s="1" t="s">
        <v>47</v>
      </c>
      <c r="G12" s="1" t="s">
        <v>53</v>
      </c>
      <c r="H12" s="1" t="s">
        <v>55</v>
      </c>
      <c r="I12" s="1" t="s">
        <v>48</v>
      </c>
      <c r="J12" s="2" t="s">
        <v>31</v>
      </c>
      <c r="K12" s="2" t="s">
        <v>31</v>
      </c>
      <c r="L12" s="1" t="s">
        <v>66</v>
      </c>
      <c r="M12" s="1" t="s">
        <v>81</v>
      </c>
      <c r="N12" s="10">
        <v>3000000</v>
      </c>
      <c r="O12" s="10">
        <v>2400000</v>
      </c>
      <c r="P12" s="10">
        <v>600000</v>
      </c>
      <c r="Q12" s="5">
        <v>45700</v>
      </c>
      <c r="R12" s="5">
        <v>45702</v>
      </c>
      <c r="S12" s="5">
        <v>45707</v>
      </c>
      <c r="T12" s="8">
        <v>10</v>
      </c>
      <c r="U12" s="8">
        <f>V12-T12</f>
        <v>170</v>
      </c>
      <c r="V12" s="8">
        <v>180</v>
      </c>
      <c r="W12" s="9">
        <v>54</v>
      </c>
      <c r="X12" s="1">
        <v>1439</v>
      </c>
      <c r="Y12" s="1" t="s">
        <v>78</v>
      </c>
      <c r="Z12" s="3">
        <v>45705</v>
      </c>
      <c r="AA12" s="1" t="s">
        <v>82</v>
      </c>
      <c r="AB12" s="1" t="s">
        <v>74</v>
      </c>
      <c r="AC12" s="1" t="s">
        <v>103</v>
      </c>
      <c r="AD12" s="1"/>
      <c r="AE12" s="1">
        <v>35.625</v>
      </c>
      <c r="AF12" s="1"/>
    </row>
    <row r="13" spans="1:35" ht="72" x14ac:dyDescent="0.3">
      <c r="A13" s="1">
        <v>12</v>
      </c>
      <c r="B13" s="1" t="s">
        <v>43</v>
      </c>
      <c r="C13" s="1"/>
      <c r="D13" s="1" t="s">
        <v>116</v>
      </c>
      <c r="E13" s="1"/>
      <c r="F13" s="1" t="s">
        <v>47</v>
      </c>
      <c r="G13" s="1" t="s">
        <v>52</v>
      </c>
      <c r="H13" s="1" t="s">
        <v>54</v>
      </c>
      <c r="I13" s="1" t="s">
        <v>48</v>
      </c>
      <c r="J13" s="2" t="s">
        <v>31</v>
      </c>
      <c r="K13" s="2" t="s">
        <v>31</v>
      </c>
      <c r="L13" s="1" t="s">
        <v>67</v>
      </c>
      <c r="M13" s="1" t="s">
        <v>83</v>
      </c>
      <c r="N13" s="8">
        <v>20204600</v>
      </c>
      <c r="O13" s="10">
        <v>5294100</v>
      </c>
      <c r="P13" s="10">
        <v>14910500</v>
      </c>
      <c r="Q13" s="5">
        <v>45702</v>
      </c>
      <c r="R13" s="5">
        <v>45706</v>
      </c>
      <c r="S13" s="5">
        <v>45712</v>
      </c>
      <c r="T13" s="8">
        <v>10</v>
      </c>
      <c r="U13" s="8">
        <f>V13-T13</f>
        <v>415</v>
      </c>
      <c r="V13" s="8">
        <v>425</v>
      </c>
      <c r="W13" s="9">
        <v>858.69550000000004</v>
      </c>
      <c r="X13" s="1">
        <v>95921</v>
      </c>
      <c r="Y13" s="1" t="s">
        <v>84</v>
      </c>
      <c r="Z13" s="3">
        <v>45708</v>
      </c>
      <c r="AA13" s="1" t="s">
        <v>62</v>
      </c>
      <c r="AB13" s="1" t="s">
        <v>58</v>
      </c>
      <c r="AC13" s="1" t="s">
        <v>104</v>
      </c>
      <c r="AD13" s="1"/>
      <c r="AE13" s="1">
        <v>748.26</v>
      </c>
      <c r="AF13" s="1"/>
    </row>
    <row r="14" spans="1:35" ht="86.4" x14ac:dyDescent="0.3">
      <c r="A14" s="1">
        <v>13</v>
      </c>
      <c r="B14" s="1" t="s">
        <v>44</v>
      </c>
      <c r="C14" s="1"/>
      <c r="D14" s="1" t="s">
        <v>117</v>
      </c>
      <c r="E14" s="1"/>
      <c r="F14" s="1" t="s">
        <v>47</v>
      </c>
      <c r="G14" s="1" t="s">
        <v>53</v>
      </c>
      <c r="H14" s="1" t="s">
        <v>55</v>
      </c>
      <c r="I14" s="1" t="s">
        <v>48</v>
      </c>
      <c r="J14" s="2" t="s">
        <v>31</v>
      </c>
      <c r="K14" s="2" t="s">
        <v>31</v>
      </c>
      <c r="L14" s="1" t="s">
        <v>66</v>
      </c>
      <c r="M14" s="1" t="s">
        <v>85</v>
      </c>
      <c r="N14" s="8">
        <v>6300000</v>
      </c>
      <c r="O14" s="10">
        <v>6300000</v>
      </c>
      <c r="P14" s="10">
        <v>0</v>
      </c>
      <c r="Q14" s="5">
        <v>45702</v>
      </c>
      <c r="R14" s="5">
        <v>45706</v>
      </c>
      <c r="S14" s="5">
        <v>45712</v>
      </c>
      <c r="T14" s="8">
        <v>10</v>
      </c>
      <c r="U14" s="8">
        <f>V14-T14</f>
        <v>158</v>
      </c>
      <c r="V14" s="8">
        <v>168</v>
      </c>
      <c r="W14" s="9">
        <v>105.84</v>
      </c>
      <c r="X14" s="1">
        <v>2674</v>
      </c>
      <c r="Y14" s="1" t="s">
        <v>86</v>
      </c>
      <c r="Z14" s="3">
        <v>45708</v>
      </c>
      <c r="AA14" s="1" t="s">
        <v>77</v>
      </c>
      <c r="AB14" s="1" t="s">
        <v>74</v>
      </c>
      <c r="AC14" s="1" t="s">
        <v>105</v>
      </c>
      <c r="AD14" s="1"/>
      <c r="AE14" s="1">
        <v>76.09</v>
      </c>
      <c r="AF14" s="1"/>
    </row>
    <row r="15" spans="1:35" ht="72" x14ac:dyDescent="0.3">
      <c r="A15" s="1">
        <v>14</v>
      </c>
      <c r="B15" s="1" t="s">
        <v>45</v>
      </c>
      <c r="C15" s="1"/>
      <c r="D15" s="1" t="s">
        <v>118</v>
      </c>
      <c r="E15" s="1"/>
      <c r="F15" s="1" t="s">
        <v>47</v>
      </c>
      <c r="G15" s="1" t="s">
        <v>53</v>
      </c>
      <c r="H15" s="1" t="s">
        <v>55</v>
      </c>
      <c r="I15" s="1" t="s">
        <v>48</v>
      </c>
      <c r="J15" s="2" t="s">
        <v>31</v>
      </c>
      <c r="K15" s="2" t="s">
        <v>31</v>
      </c>
      <c r="L15" s="1" t="s">
        <v>88</v>
      </c>
      <c r="M15" s="1" t="s">
        <v>87</v>
      </c>
      <c r="N15" s="10">
        <v>3000000</v>
      </c>
      <c r="O15" s="10">
        <v>1800000</v>
      </c>
      <c r="P15" s="10">
        <v>1200000</v>
      </c>
      <c r="Q15" s="5">
        <v>45702</v>
      </c>
      <c r="R15" s="5">
        <v>45706</v>
      </c>
      <c r="S15" s="5">
        <v>45712</v>
      </c>
      <c r="T15" s="8">
        <v>10</v>
      </c>
      <c r="U15" s="8">
        <f>V15-T15</f>
        <v>110</v>
      </c>
      <c r="V15" s="8">
        <v>120</v>
      </c>
      <c r="W15" s="9">
        <v>36</v>
      </c>
      <c r="X15" s="1">
        <v>918</v>
      </c>
      <c r="Y15" s="1" t="s">
        <v>78</v>
      </c>
      <c r="Z15" s="3">
        <v>45708</v>
      </c>
      <c r="AA15" s="1" t="s">
        <v>62</v>
      </c>
      <c r="AB15" s="1" t="s">
        <v>58</v>
      </c>
      <c r="AC15" s="1" t="s">
        <v>106</v>
      </c>
      <c r="AD15" s="1"/>
      <c r="AE15" s="1">
        <v>36</v>
      </c>
      <c r="AF15" s="1"/>
    </row>
    <row r="16" spans="1:35" ht="43.2" x14ac:dyDescent="0.3">
      <c r="A16" s="1">
        <v>15</v>
      </c>
      <c r="B16" s="1" t="s">
        <v>46</v>
      </c>
      <c r="C16" s="1"/>
      <c r="D16" s="1" t="s">
        <v>119</v>
      </c>
      <c r="E16" s="1"/>
      <c r="F16" s="1" t="s">
        <v>47</v>
      </c>
      <c r="G16" s="1" t="s">
        <v>53</v>
      </c>
      <c r="H16" s="1" t="s">
        <v>55</v>
      </c>
      <c r="I16" s="1" t="s">
        <v>48</v>
      </c>
      <c r="J16" s="2" t="s">
        <v>31</v>
      </c>
      <c r="K16" s="2" t="s">
        <v>31</v>
      </c>
      <c r="L16" s="1" t="s">
        <v>66</v>
      </c>
      <c r="M16" s="1" t="s">
        <v>89</v>
      </c>
      <c r="N16" s="1">
        <v>3169200</v>
      </c>
      <c r="O16" s="4">
        <v>3169200</v>
      </c>
      <c r="P16" s="1">
        <v>0</v>
      </c>
      <c r="Q16" s="5">
        <v>45708</v>
      </c>
      <c r="R16" s="5">
        <v>45712</v>
      </c>
      <c r="S16" s="5">
        <v>45716</v>
      </c>
      <c r="T16" s="1">
        <v>10</v>
      </c>
      <c r="U16" s="1">
        <f>V16-T16</f>
        <v>98</v>
      </c>
      <c r="V16" s="1">
        <v>108</v>
      </c>
      <c r="W16" s="6">
        <v>34.227359999999997</v>
      </c>
      <c r="X16" s="1">
        <v>1428</v>
      </c>
      <c r="Y16" s="1" t="s">
        <v>90</v>
      </c>
      <c r="Z16" s="3">
        <v>45713</v>
      </c>
      <c r="AA16" s="1" t="s">
        <v>57</v>
      </c>
      <c r="AB16" s="1" t="s">
        <v>58</v>
      </c>
      <c r="AC16" s="1" t="s">
        <v>107</v>
      </c>
      <c r="AD16" s="1"/>
      <c r="AE16" s="1">
        <v>7.274</v>
      </c>
      <c r="AF16" s="1"/>
    </row>
    <row r="17" spans="1:32" x14ac:dyDescent="0.3">
      <c r="A17" s="20">
        <f>A16+1</f>
        <v>16</v>
      </c>
      <c r="B17" s="19" t="s">
        <v>126</v>
      </c>
      <c r="C17" s="29" t="s">
        <v>151</v>
      </c>
      <c r="D17" s="20" t="s">
        <v>238</v>
      </c>
      <c r="E17" s="20"/>
      <c r="F17" s="1" t="s">
        <v>47</v>
      </c>
      <c r="G17" s="20" t="s">
        <v>53</v>
      </c>
      <c r="H17" s="32" t="s">
        <v>166</v>
      </c>
      <c r="I17" s="20" t="s">
        <v>169</v>
      </c>
      <c r="J17" s="23" t="s">
        <v>172</v>
      </c>
      <c r="K17" s="23" t="s">
        <v>173</v>
      </c>
      <c r="L17" s="20" t="s">
        <v>31</v>
      </c>
      <c r="M17" s="20" t="s">
        <v>31</v>
      </c>
      <c r="N17" s="23">
        <v>2000000</v>
      </c>
      <c r="O17" s="23">
        <v>2000000</v>
      </c>
      <c r="P17" s="33" t="s">
        <v>31</v>
      </c>
      <c r="Q17" s="33" t="s">
        <v>31</v>
      </c>
      <c r="R17" s="33" t="s">
        <v>31</v>
      </c>
      <c r="S17" s="27">
        <v>45689</v>
      </c>
      <c r="T17" s="28">
        <v>10</v>
      </c>
      <c r="U17" s="20">
        <v>99</v>
      </c>
      <c r="V17" s="20">
        <v>109</v>
      </c>
      <c r="W17" s="23">
        <v>21.8</v>
      </c>
      <c r="X17" s="23">
        <v>5</v>
      </c>
      <c r="Y17" s="19" t="s">
        <v>203</v>
      </c>
      <c r="Z17" s="24">
        <v>45610</v>
      </c>
      <c r="AA17" s="20"/>
      <c r="AB17" s="20"/>
      <c r="AC17" s="20" t="s">
        <v>208</v>
      </c>
      <c r="AD17" s="20"/>
      <c r="AE17" s="20"/>
      <c r="AF17" s="20"/>
    </row>
    <row r="18" spans="1:32" x14ac:dyDescent="0.3">
      <c r="A18" s="20">
        <f t="shared" ref="A18:A50" si="1">A17+1</f>
        <v>17</v>
      </c>
      <c r="B18" s="20" t="s">
        <v>132</v>
      </c>
      <c r="C18" s="30" t="s">
        <v>233</v>
      </c>
      <c r="D18" s="20" t="s">
        <v>239</v>
      </c>
      <c r="E18" s="20"/>
      <c r="F18" s="1" t="s">
        <v>47</v>
      </c>
      <c r="G18" s="20" t="s">
        <v>167</v>
      </c>
      <c r="H18" s="32" t="s">
        <v>166</v>
      </c>
      <c r="I18" s="20" t="s">
        <v>170</v>
      </c>
      <c r="J18" s="24">
        <v>45129</v>
      </c>
      <c r="K18" s="24">
        <v>45011</v>
      </c>
      <c r="L18" s="20" t="s">
        <v>31</v>
      </c>
      <c r="M18" s="20" t="s">
        <v>31</v>
      </c>
      <c r="N18" s="20">
        <v>10000000</v>
      </c>
      <c r="O18" s="20">
        <v>10000000</v>
      </c>
      <c r="P18" s="33" t="s">
        <v>31</v>
      </c>
      <c r="Q18" s="33" t="s">
        <v>31</v>
      </c>
      <c r="R18" s="33" t="s">
        <v>31</v>
      </c>
      <c r="S18" s="24">
        <v>45689</v>
      </c>
      <c r="T18" s="20">
        <v>5</v>
      </c>
      <c r="U18" s="20">
        <v>11</v>
      </c>
      <c r="V18" s="20">
        <v>16</v>
      </c>
      <c r="W18" s="20">
        <v>16</v>
      </c>
      <c r="X18" s="20">
        <v>1</v>
      </c>
      <c r="Y18" s="20" t="s">
        <v>204</v>
      </c>
      <c r="Z18" s="24">
        <v>45580</v>
      </c>
      <c r="AA18" s="20"/>
      <c r="AB18" s="20"/>
      <c r="AC18" s="20" t="s">
        <v>209</v>
      </c>
      <c r="AD18" s="20"/>
      <c r="AE18" s="20"/>
      <c r="AF18" s="20"/>
    </row>
    <row r="19" spans="1:32" x14ac:dyDescent="0.3">
      <c r="A19" s="20">
        <f t="shared" si="1"/>
        <v>18</v>
      </c>
      <c r="B19" s="20" t="s">
        <v>123</v>
      </c>
      <c r="C19" s="30" t="s">
        <v>234</v>
      </c>
      <c r="D19" s="20" t="s">
        <v>240</v>
      </c>
      <c r="E19" s="20"/>
      <c r="F19" s="1" t="s">
        <v>47</v>
      </c>
      <c r="G19" s="20" t="s">
        <v>167</v>
      </c>
      <c r="H19" s="32" t="s">
        <v>166</v>
      </c>
      <c r="I19" s="20" t="s">
        <v>169</v>
      </c>
      <c r="J19" s="24">
        <v>45664</v>
      </c>
      <c r="K19" s="24">
        <v>45632</v>
      </c>
      <c r="L19" s="20" t="s">
        <v>31</v>
      </c>
      <c r="M19" s="20" t="s">
        <v>31</v>
      </c>
      <c r="N19" s="20">
        <v>1693218361</v>
      </c>
      <c r="O19" s="20">
        <v>1693218361</v>
      </c>
      <c r="P19" s="33" t="s">
        <v>31</v>
      </c>
      <c r="Q19" s="33" t="s">
        <v>31</v>
      </c>
      <c r="R19" s="33" t="s">
        <v>31</v>
      </c>
      <c r="S19" s="24">
        <v>45691</v>
      </c>
      <c r="T19" s="20">
        <v>10</v>
      </c>
      <c r="U19" s="20">
        <v>1.2799999999999994</v>
      </c>
      <c r="V19" s="20">
        <v>11.28</v>
      </c>
      <c r="W19" s="20">
        <v>1909.95</v>
      </c>
      <c r="X19" s="20">
        <v>2</v>
      </c>
      <c r="Y19" s="20" t="s">
        <v>205</v>
      </c>
      <c r="Z19" s="24">
        <v>45666</v>
      </c>
      <c r="AA19" s="20"/>
      <c r="AB19" s="20"/>
      <c r="AC19" s="20" t="s">
        <v>210</v>
      </c>
      <c r="AD19" s="20"/>
      <c r="AE19" s="20"/>
      <c r="AF19" s="20"/>
    </row>
    <row r="20" spans="1:32" x14ac:dyDescent="0.3">
      <c r="A20" s="20">
        <f t="shared" si="1"/>
        <v>19</v>
      </c>
      <c r="B20" s="20" t="s">
        <v>133</v>
      </c>
      <c r="C20" s="30" t="s">
        <v>235</v>
      </c>
      <c r="D20" s="20" t="s">
        <v>241</v>
      </c>
      <c r="E20" s="20"/>
      <c r="F20" s="1" t="s">
        <v>47</v>
      </c>
      <c r="G20" s="20" t="s">
        <v>167</v>
      </c>
      <c r="H20" s="32" t="s">
        <v>166</v>
      </c>
      <c r="I20" s="20" t="s">
        <v>170</v>
      </c>
      <c r="J20" s="24">
        <v>45107</v>
      </c>
      <c r="K20" s="24">
        <v>45077</v>
      </c>
      <c r="L20" s="20" t="s">
        <v>31</v>
      </c>
      <c r="M20" s="20" t="s">
        <v>31</v>
      </c>
      <c r="N20" s="20">
        <v>530000</v>
      </c>
      <c r="O20" s="20">
        <v>530000</v>
      </c>
      <c r="P20" s="33" t="s">
        <v>31</v>
      </c>
      <c r="Q20" s="33" t="s">
        <v>31</v>
      </c>
      <c r="R20" s="33" t="s">
        <v>31</v>
      </c>
      <c r="S20" s="24">
        <v>45692</v>
      </c>
      <c r="T20" s="20">
        <v>10</v>
      </c>
      <c r="U20" s="20">
        <v>212.6</v>
      </c>
      <c r="V20" s="20">
        <v>222.6</v>
      </c>
      <c r="W20" s="20">
        <v>11.8</v>
      </c>
      <c r="X20" s="20">
        <v>1</v>
      </c>
      <c r="Y20" s="20" t="s">
        <v>205</v>
      </c>
      <c r="Z20" s="24">
        <v>45610</v>
      </c>
      <c r="AA20" s="20"/>
      <c r="AB20" s="20"/>
      <c r="AC20" s="20" t="s">
        <v>105</v>
      </c>
      <c r="AD20" s="20"/>
      <c r="AE20" s="20"/>
      <c r="AF20" s="20"/>
    </row>
    <row r="21" spans="1:32" x14ac:dyDescent="0.3">
      <c r="A21" s="20">
        <f t="shared" si="1"/>
        <v>20</v>
      </c>
      <c r="B21" s="20" t="s">
        <v>124</v>
      </c>
      <c r="C21" s="30" t="s">
        <v>236</v>
      </c>
      <c r="D21" s="20" t="s">
        <v>264</v>
      </c>
      <c r="E21" s="20"/>
      <c r="F21" s="1" t="s">
        <v>47</v>
      </c>
      <c r="G21" s="20" t="s">
        <v>167</v>
      </c>
      <c r="H21" s="32" t="s">
        <v>166</v>
      </c>
      <c r="I21" s="20" t="s">
        <v>169</v>
      </c>
      <c r="J21" s="24">
        <v>45509</v>
      </c>
      <c r="K21" s="24">
        <v>45478</v>
      </c>
      <c r="L21" s="20" t="s">
        <v>31</v>
      </c>
      <c r="M21" s="20" t="s">
        <v>31</v>
      </c>
      <c r="N21" s="20">
        <v>3983000</v>
      </c>
      <c r="O21" s="20">
        <v>3983000</v>
      </c>
      <c r="P21" s="33" t="s">
        <v>31</v>
      </c>
      <c r="Q21" s="33" t="s">
        <v>31</v>
      </c>
      <c r="R21" s="33" t="s">
        <v>31</v>
      </c>
      <c r="S21" s="24">
        <v>45693</v>
      </c>
      <c r="T21" s="20">
        <v>2</v>
      </c>
      <c r="U21" s="20">
        <v>43</v>
      </c>
      <c r="V21" s="20">
        <v>45</v>
      </c>
      <c r="W21" s="20">
        <v>17.920000000000002</v>
      </c>
      <c r="X21" s="20">
        <v>27</v>
      </c>
      <c r="Y21" s="20" t="s">
        <v>204</v>
      </c>
      <c r="Z21" s="24">
        <v>45568</v>
      </c>
      <c r="AA21" s="20"/>
      <c r="AB21" s="20"/>
      <c r="AC21" s="20" t="s">
        <v>211</v>
      </c>
      <c r="AD21" s="20"/>
      <c r="AE21" s="20"/>
      <c r="AF21" s="20"/>
    </row>
    <row r="22" spans="1:32" x14ac:dyDescent="0.3">
      <c r="A22" s="20">
        <f t="shared" si="1"/>
        <v>21</v>
      </c>
      <c r="B22" s="19" t="s">
        <v>144</v>
      </c>
      <c r="C22" s="30" t="s">
        <v>160</v>
      </c>
      <c r="D22" s="20" t="s">
        <v>242</v>
      </c>
      <c r="E22" s="20"/>
      <c r="F22" s="1" t="s">
        <v>47</v>
      </c>
      <c r="G22" s="20" t="s">
        <v>53</v>
      </c>
      <c r="H22" s="32" t="s">
        <v>166</v>
      </c>
      <c r="I22" s="20" t="s">
        <v>170</v>
      </c>
      <c r="J22" s="23" t="s">
        <v>174</v>
      </c>
      <c r="K22" s="23" t="s">
        <v>175</v>
      </c>
      <c r="L22" s="20" t="s">
        <v>31</v>
      </c>
      <c r="M22" s="20" t="s">
        <v>31</v>
      </c>
      <c r="N22" s="23">
        <v>50000</v>
      </c>
      <c r="O22" s="23">
        <v>50000</v>
      </c>
      <c r="P22" s="33" t="s">
        <v>31</v>
      </c>
      <c r="Q22" s="33" t="s">
        <v>31</v>
      </c>
      <c r="R22" s="33" t="s">
        <v>31</v>
      </c>
      <c r="S22" s="24">
        <v>45693</v>
      </c>
      <c r="T22" s="23">
        <v>10</v>
      </c>
      <c r="U22" s="20">
        <v>965</v>
      </c>
      <c r="V22" s="20">
        <v>975</v>
      </c>
      <c r="W22" s="25">
        <v>4.875</v>
      </c>
      <c r="X22" s="23">
        <v>1</v>
      </c>
      <c r="Y22" s="19" t="s">
        <v>203</v>
      </c>
      <c r="Z22" s="24">
        <v>45632</v>
      </c>
      <c r="AA22" s="20"/>
      <c r="AB22" s="20"/>
      <c r="AC22" s="20" t="s">
        <v>212</v>
      </c>
      <c r="AD22" s="20"/>
      <c r="AE22" s="20"/>
      <c r="AF22" s="20"/>
    </row>
    <row r="23" spans="1:32" x14ac:dyDescent="0.3">
      <c r="A23" s="20">
        <f t="shared" si="1"/>
        <v>22</v>
      </c>
      <c r="B23" s="19" t="s">
        <v>145</v>
      </c>
      <c r="C23" s="30" t="s">
        <v>161</v>
      </c>
      <c r="D23" s="20" t="s">
        <v>243</v>
      </c>
      <c r="E23" s="20"/>
      <c r="F23" s="1" t="s">
        <v>47</v>
      </c>
      <c r="G23" s="20" t="s">
        <v>53</v>
      </c>
      <c r="H23" s="32" t="s">
        <v>166</v>
      </c>
      <c r="I23" s="20" t="s">
        <v>170</v>
      </c>
      <c r="J23" s="23" t="s">
        <v>176</v>
      </c>
      <c r="K23" s="23" t="s">
        <v>177</v>
      </c>
      <c r="L23" s="20" t="s">
        <v>31</v>
      </c>
      <c r="M23" s="20" t="s">
        <v>31</v>
      </c>
      <c r="N23" s="23">
        <v>500000</v>
      </c>
      <c r="O23" s="23">
        <v>500000</v>
      </c>
      <c r="P23" s="33" t="s">
        <v>31</v>
      </c>
      <c r="Q23" s="33" t="s">
        <v>31</v>
      </c>
      <c r="R23" s="33" t="s">
        <v>31</v>
      </c>
      <c r="S23" s="24">
        <v>45693</v>
      </c>
      <c r="T23" s="23">
        <v>1</v>
      </c>
      <c r="U23" s="20">
        <v>22</v>
      </c>
      <c r="V23" s="20">
        <v>23</v>
      </c>
      <c r="W23" s="23">
        <v>1.1499999999999999</v>
      </c>
      <c r="X23" s="23">
        <v>1</v>
      </c>
      <c r="Y23" s="19" t="s">
        <v>203</v>
      </c>
      <c r="Z23" s="24">
        <v>45472</v>
      </c>
      <c r="AA23" s="20"/>
      <c r="AB23" s="20"/>
      <c r="AC23" s="20" t="s">
        <v>213</v>
      </c>
      <c r="AD23" s="20"/>
      <c r="AE23" s="20"/>
      <c r="AF23" s="20"/>
    </row>
    <row r="24" spans="1:32" x14ac:dyDescent="0.3">
      <c r="A24" s="20">
        <f t="shared" si="1"/>
        <v>23</v>
      </c>
      <c r="B24" s="20" t="s">
        <v>134</v>
      </c>
      <c r="C24" s="30" t="s">
        <v>229</v>
      </c>
      <c r="D24" s="20" t="s">
        <v>265</v>
      </c>
      <c r="E24" s="20"/>
      <c r="F24" s="1" t="s">
        <v>47</v>
      </c>
      <c r="G24" s="20" t="s">
        <v>167</v>
      </c>
      <c r="H24" s="32" t="s">
        <v>166</v>
      </c>
      <c r="I24" s="20" t="s">
        <v>170</v>
      </c>
      <c r="J24" s="24">
        <v>45512</v>
      </c>
      <c r="K24" s="24">
        <v>45482</v>
      </c>
      <c r="L24" s="20" t="s">
        <v>31</v>
      </c>
      <c r="M24" s="20" t="s">
        <v>31</v>
      </c>
      <c r="N24" s="20">
        <v>363750000</v>
      </c>
      <c r="O24" s="20">
        <v>363750000</v>
      </c>
      <c r="P24" s="33" t="s">
        <v>31</v>
      </c>
      <c r="Q24" s="33" t="s">
        <v>31</v>
      </c>
      <c r="R24" s="33" t="s">
        <v>31</v>
      </c>
      <c r="S24" s="24">
        <v>45694</v>
      </c>
      <c r="T24" s="20">
        <v>1</v>
      </c>
      <c r="U24" s="20">
        <v>4.62</v>
      </c>
      <c r="V24" s="20">
        <v>5.62</v>
      </c>
      <c r="W24" s="20">
        <v>204.43</v>
      </c>
      <c r="X24" s="20">
        <v>6</v>
      </c>
      <c r="Y24" s="20" t="s">
        <v>204</v>
      </c>
      <c r="Z24" s="24">
        <v>45608</v>
      </c>
      <c r="AA24" s="20"/>
      <c r="AB24" s="20"/>
      <c r="AC24" s="20" t="s">
        <v>214</v>
      </c>
      <c r="AD24" s="20"/>
      <c r="AE24" s="20"/>
      <c r="AF24" s="20"/>
    </row>
    <row r="25" spans="1:32" x14ac:dyDescent="0.3">
      <c r="A25" s="20">
        <f t="shared" si="1"/>
        <v>24</v>
      </c>
      <c r="B25" s="19" t="s">
        <v>127</v>
      </c>
      <c r="C25" s="29" t="s">
        <v>152</v>
      </c>
      <c r="D25" s="20" t="s">
        <v>244</v>
      </c>
      <c r="E25" s="20"/>
      <c r="F25" s="1" t="s">
        <v>47</v>
      </c>
      <c r="G25" s="20" t="s">
        <v>53</v>
      </c>
      <c r="H25" s="32" t="s">
        <v>166</v>
      </c>
      <c r="I25" s="20" t="s">
        <v>169</v>
      </c>
      <c r="J25" s="23" t="s">
        <v>178</v>
      </c>
      <c r="K25" s="23" t="s">
        <v>179</v>
      </c>
      <c r="L25" s="20" t="s">
        <v>31</v>
      </c>
      <c r="M25" s="20" t="s">
        <v>31</v>
      </c>
      <c r="N25" s="23">
        <v>1667000</v>
      </c>
      <c r="O25" s="23">
        <v>1667000</v>
      </c>
      <c r="P25" s="33" t="s">
        <v>31</v>
      </c>
      <c r="Q25" s="33" t="s">
        <v>31</v>
      </c>
      <c r="R25" s="33" t="s">
        <v>31</v>
      </c>
      <c r="S25" s="27">
        <v>45695</v>
      </c>
      <c r="T25" s="28">
        <v>10</v>
      </c>
      <c r="U25" s="20">
        <v>236.57</v>
      </c>
      <c r="V25" s="20">
        <v>246.57</v>
      </c>
      <c r="W25" s="23">
        <v>41.103219000000003</v>
      </c>
      <c r="X25" s="23">
        <v>23</v>
      </c>
      <c r="Y25" s="19" t="s">
        <v>203</v>
      </c>
      <c r="Z25" s="24">
        <v>45610</v>
      </c>
      <c r="AA25" s="20"/>
      <c r="AB25" s="20"/>
      <c r="AC25" s="20" t="s">
        <v>215</v>
      </c>
      <c r="AD25" s="20"/>
      <c r="AE25" s="20"/>
      <c r="AF25" s="20"/>
    </row>
    <row r="26" spans="1:32" x14ac:dyDescent="0.3">
      <c r="A26" s="20">
        <f t="shared" si="1"/>
        <v>25</v>
      </c>
      <c r="B26" s="19" t="s">
        <v>146</v>
      </c>
      <c r="C26" s="30" t="s">
        <v>162</v>
      </c>
      <c r="D26" s="20" t="s">
        <v>245</v>
      </c>
      <c r="E26" s="20"/>
      <c r="F26" s="1" t="s">
        <v>47</v>
      </c>
      <c r="G26" s="20" t="s">
        <v>53</v>
      </c>
      <c r="H26" s="32" t="s">
        <v>166</v>
      </c>
      <c r="I26" s="20" t="s">
        <v>170</v>
      </c>
      <c r="J26" s="23" t="s">
        <v>180</v>
      </c>
      <c r="K26" s="23" t="s">
        <v>181</v>
      </c>
      <c r="L26" s="20" t="s">
        <v>31</v>
      </c>
      <c r="M26" s="20" t="s">
        <v>31</v>
      </c>
      <c r="N26" s="23">
        <v>33000</v>
      </c>
      <c r="O26" s="23">
        <v>33000</v>
      </c>
      <c r="P26" s="33" t="s">
        <v>31</v>
      </c>
      <c r="Q26" s="33" t="s">
        <v>31</v>
      </c>
      <c r="R26" s="33" t="s">
        <v>31</v>
      </c>
      <c r="S26" s="24">
        <v>45695</v>
      </c>
      <c r="T26" s="23">
        <v>10</v>
      </c>
      <c r="U26" s="20">
        <v>144</v>
      </c>
      <c r="V26" s="20">
        <v>154</v>
      </c>
      <c r="W26" s="25">
        <v>0.50819999999999999</v>
      </c>
      <c r="X26" s="23">
        <v>6</v>
      </c>
      <c r="Y26" s="19" t="s">
        <v>203</v>
      </c>
      <c r="Z26" s="24">
        <v>45623</v>
      </c>
      <c r="AA26" s="20"/>
      <c r="AB26" s="20"/>
      <c r="AC26" s="20" t="s">
        <v>216</v>
      </c>
      <c r="AD26" s="20"/>
      <c r="AE26" s="20"/>
      <c r="AF26" s="20"/>
    </row>
    <row r="27" spans="1:32" x14ac:dyDescent="0.3">
      <c r="A27" s="20">
        <f t="shared" si="1"/>
        <v>26</v>
      </c>
      <c r="B27" s="19" t="s">
        <v>147</v>
      </c>
      <c r="C27" s="30" t="s">
        <v>163</v>
      </c>
      <c r="D27" s="20" t="s">
        <v>246</v>
      </c>
      <c r="E27" s="20"/>
      <c r="F27" s="1" t="s">
        <v>47</v>
      </c>
      <c r="G27" s="20" t="s">
        <v>53</v>
      </c>
      <c r="H27" s="32" t="s">
        <v>166</v>
      </c>
      <c r="I27" s="20" t="s">
        <v>170</v>
      </c>
      <c r="J27" s="23" t="s">
        <v>182</v>
      </c>
      <c r="K27" s="23" t="s">
        <v>183</v>
      </c>
      <c r="L27" s="20" t="s">
        <v>31</v>
      </c>
      <c r="M27" s="20" t="s">
        <v>31</v>
      </c>
      <c r="N27" s="23">
        <v>318036</v>
      </c>
      <c r="O27" s="23">
        <v>318036</v>
      </c>
      <c r="P27" s="33" t="s">
        <v>31</v>
      </c>
      <c r="Q27" s="33" t="s">
        <v>31</v>
      </c>
      <c r="R27" s="33" t="s">
        <v>31</v>
      </c>
      <c r="S27" s="24">
        <v>45695</v>
      </c>
      <c r="T27" s="23">
        <v>10</v>
      </c>
      <c r="U27" s="20">
        <v>125</v>
      </c>
      <c r="V27" s="20">
        <v>135</v>
      </c>
      <c r="W27" s="25">
        <v>4.2934859999999997</v>
      </c>
      <c r="X27" s="23">
        <v>10</v>
      </c>
      <c r="Y27" s="19" t="s">
        <v>203</v>
      </c>
      <c r="Z27" s="24">
        <v>45633</v>
      </c>
      <c r="AA27" s="20"/>
      <c r="AB27" s="20"/>
      <c r="AC27" s="20" t="s">
        <v>101</v>
      </c>
      <c r="AD27" s="20"/>
      <c r="AE27" s="20"/>
      <c r="AF27" s="20"/>
    </row>
    <row r="28" spans="1:32" x14ac:dyDescent="0.3">
      <c r="A28" s="20">
        <f t="shared" si="1"/>
        <v>27</v>
      </c>
      <c r="B28" s="19" t="s">
        <v>128</v>
      </c>
      <c r="C28" s="29" t="s">
        <v>153</v>
      </c>
      <c r="D28" s="20" t="s">
        <v>247</v>
      </c>
      <c r="E28" s="20"/>
      <c r="F28" s="1" t="s">
        <v>47</v>
      </c>
      <c r="G28" s="20" t="s">
        <v>53</v>
      </c>
      <c r="H28" s="32" t="s">
        <v>166</v>
      </c>
      <c r="I28" s="20" t="s">
        <v>169</v>
      </c>
      <c r="J28" s="23" t="s">
        <v>184</v>
      </c>
      <c r="K28" s="23" t="s">
        <v>185</v>
      </c>
      <c r="L28" s="20" t="s">
        <v>31</v>
      </c>
      <c r="M28" s="20" t="s">
        <v>31</v>
      </c>
      <c r="N28" s="23">
        <v>605538</v>
      </c>
      <c r="O28" s="23">
        <v>605538</v>
      </c>
      <c r="P28" s="33" t="s">
        <v>31</v>
      </c>
      <c r="Q28" s="33" t="s">
        <v>31</v>
      </c>
      <c r="R28" s="33" t="s">
        <v>31</v>
      </c>
      <c r="S28" s="27">
        <v>45699</v>
      </c>
      <c r="T28" s="28">
        <v>10</v>
      </c>
      <c r="U28" s="20">
        <v>568</v>
      </c>
      <c r="V28" s="20">
        <v>578</v>
      </c>
      <c r="W28" s="23">
        <v>35.000096399999997</v>
      </c>
      <c r="X28" s="23">
        <v>3</v>
      </c>
      <c r="Y28" s="19" t="s">
        <v>203</v>
      </c>
      <c r="Z28" s="24">
        <v>45614</v>
      </c>
      <c r="AA28" s="20"/>
      <c r="AB28" s="20"/>
      <c r="AC28" s="20" t="s">
        <v>217</v>
      </c>
      <c r="AD28" s="20"/>
      <c r="AE28" s="20"/>
      <c r="AF28" s="20"/>
    </row>
    <row r="29" spans="1:32" x14ac:dyDescent="0.3">
      <c r="A29" s="20">
        <f t="shared" si="1"/>
        <v>28</v>
      </c>
      <c r="B29" s="20" t="s">
        <v>135</v>
      </c>
      <c r="C29" s="30" t="s">
        <v>237</v>
      </c>
      <c r="D29" s="20" t="s">
        <v>248</v>
      </c>
      <c r="E29" s="20"/>
      <c r="F29" s="1" t="s">
        <v>47</v>
      </c>
      <c r="G29" s="20" t="s">
        <v>167</v>
      </c>
      <c r="H29" s="32" t="s">
        <v>166</v>
      </c>
      <c r="I29" s="20" t="s">
        <v>170</v>
      </c>
      <c r="J29" s="24">
        <v>45450</v>
      </c>
      <c r="K29" s="24">
        <v>45420</v>
      </c>
      <c r="L29" s="20" t="s">
        <v>31</v>
      </c>
      <c r="M29" s="20" t="s">
        <v>31</v>
      </c>
      <c r="N29" s="20">
        <v>158319</v>
      </c>
      <c r="O29" s="20">
        <v>158319</v>
      </c>
      <c r="P29" s="33" t="s">
        <v>31</v>
      </c>
      <c r="Q29" s="33" t="s">
        <v>31</v>
      </c>
      <c r="R29" s="33" t="s">
        <v>31</v>
      </c>
      <c r="S29" s="24">
        <v>45699</v>
      </c>
      <c r="T29" s="20">
        <v>10</v>
      </c>
      <c r="U29" s="20">
        <v>366</v>
      </c>
      <c r="V29" s="20">
        <v>376</v>
      </c>
      <c r="W29" s="20">
        <v>5.95</v>
      </c>
      <c r="X29" s="20">
        <v>8</v>
      </c>
      <c r="Y29" s="20" t="s">
        <v>204</v>
      </c>
      <c r="Z29" s="24">
        <v>45591</v>
      </c>
      <c r="AA29" s="20"/>
      <c r="AB29" s="20"/>
      <c r="AC29" s="20" t="s">
        <v>218</v>
      </c>
      <c r="AD29" s="20"/>
      <c r="AE29" s="20"/>
      <c r="AF29" s="20"/>
    </row>
    <row r="30" spans="1:32" x14ac:dyDescent="0.3">
      <c r="A30" s="20">
        <f t="shared" si="1"/>
        <v>29</v>
      </c>
      <c r="B30" s="20" t="s">
        <v>141</v>
      </c>
      <c r="C30" s="29" t="s">
        <v>157</v>
      </c>
      <c r="D30" s="20" t="s">
        <v>249</v>
      </c>
      <c r="E30" s="20"/>
      <c r="F30" s="1" t="s">
        <v>47</v>
      </c>
      <c r="G30" s="20" t="s">
        <v>53</v>
      </c>
      <c r="H30" s="32" t="s">
        <v>166</v>
      </c>
      <c r="I30" s="20" t="s">
        <v>170</v>
      </c>
      <c r="J30" s="18" t="s">
        <v>186</v>
      </c>
      <c r="K30" s="18" t="s">
        <v>187</v>
      </c>
      <c r="L30" s="20" t="s">
        <v>31</v>
      </c>
      <c r="M30" s="20" t="s">
        <v>31</v>
      </c>
      <c r="N30" s="17">
        <v>256410</v>
      </c>
      <c r="O30" s="17">
        <v>256410</v>
      </c>
      <c r="P30" s="33" t="s">
        <v>31</v>
      </c>
      <c r="Q30" s="33" t="s">
        <v>31</v>
      </c>
      <c r="R30" s="33" t="s">
        <v>31</v>
      </c>
      <c r="S30" s="24">
        <v>45699</v>
      </c>
      <c r="T30" s="18">
        <v>1</v>
      </c>
      <c r="U30" s="20">
        <v>25</v>
      </c>
      <c r="V30" s="20">
        <v>26</v>
      </c>
      <c r="W30" s="18">
        <v>0.67</v>
      </c>
      <c r="X30" s="18">
        <v>1</v>
      </c>
      <c r="Y30" s="21" t="s">
        <v>203</v>
      </c>
      <c r="Z30" s="24">
        <v>45644</v>
      </c>
      <c r="AA30" s="20"/>
      <c r="AB30" s="20"/>
      <c r="AC30" s="20" t="s">
        <v>107</v>
      </c>
      <c r="AD30" s="20"/>
      <c r="AE30" s="20"/>
      <c r="AF30" s="20"/>
    </row>
    <row r="31" spans="1:32" x14ac:dyDescent="0.3">
      <c r="A31" s="20">
        <f t="shared" si="1"/>
        <v>30</v>
      </c>
      <c r="B31" s="20" t="s">
        <v>142</v>
      </c>
      <c r="C31" s="29" t="s">
        <v>158</v>
      </c>
      <c r="D31" s="20" t="s">
        <v>250</v>
      </c>
      <c r="E31" s="20"/>
      <c r="F31" s="1" t="s">
        <v>47</v>
      </c>
      <c r="G31" s="20" t="s">
        <v>53</v>
      </c>
      <c r="H31" s="32" t="s">
        <v>166</v>
      </c>
      <c r="I31" s="20" t="s">
        <v>170</v>
      </c>
      <c r="J31" s="18" t="s">
        <v>188</v>
      </c>
      <c r="K31" s="18" t="s">
        <v>189</v>
      </c>
      <c r="L31" s="20" t="s">
        <v>31</v>
      </c>
      <c r="M31" s="20" t="s">
        <v>31</v>
      </c>
      <c r="N31" s="18">
        <v>175000</v>
      </c>
      <c r="O31" s="18">
        <v>175000</v>
      </c>
      <c r="P31" s="33" t="s">
        <v>31</v>
      </c>
      <c r="Q31" s="33" t="s">
        <v>31</v>
      </c>
      <c r="R31" s="33" t="s">
        <v>31</v>
      </c>
      <c r="S31" s="24">
        <v>45699</v>
      </c>
      <c r="T31" s="18">
        <v>10</v>
      </c>
      <c r="U31" s="20">
        <v>36.159999999999997</v>
      </c>
      <c r="V31" s="20">
        <v>46.16</v>
      </c>
      <c r="W31" s="26">
        <v>0.80779999999999996</v>
      </c>
      <c r="X31" s="18">
        <v>1</v>
      </c>
      <c r="Y31" s="21" t="s">
        <v>203</v>
      </c>
      <c r="Z31" s="24">
        <v>45649</v>
      </c>
      <c r="AA31" s="20"/>
      <c r="AB31" s="20"/>
      <c r="AC31" s="20" t="s">
        <v>96</v>
      </c>
      <c r="AD31" s="20"/>
      <c r="AE31" s="20"/>
      <c r="AF31" s="20"/>
    </row>
    <row r="32" spans="1:32" x14ac:dyDescent="0.3">
      <c r="A32" s="20">
        <f t="shared" si="1"/>
        <v>31</v>
      </c>
      <c r="B32" s="20" t="s">
        <v>143</v>
      </c>
      <c r="C32" s="30" t="s">
        <v>159</v>
      </c>
      <c r="D32" s="20" t="s">
        <v>251</v>
      </c>
      <c r="E32" s="20"/>
      <c r="F32" s="1" t="s">
        <v>47</v>
      </c>
      <c r="G32" s="20" t="s">
        <v>53</v>
      </c>
      <c r="H32" s="32" t="s">
        <v>166</v>
      </c>
      <c r="I32" s="20" t="s">
        <v>170</v>
      </c>
      <c r="J32" s="18" t="s">
        <v>190</v>
      </c>
      <c r="K32" s="18" t="s">
        <v>191</v>
      </c>
      <c r="L32" s="20" t="s">
        <v>31</v>
      </c>
      <c r="M32" s="20" t="s">
        <v>31</v>
      </c>
      <c r="N32" s="18">
        <v>586296</v>
      </c>
      <c r="O32" s="18">
        <v>586296</v>
      </c>
      <c r="P32" s="33" t="s">
        <v>31</v>
      </c>
      <c r="Q32" s="33" t="s">
        <v>31</v>
      </c>
      <c r="R32" s="33" t="s">
        <v>31</v>
      </c>
      <c r="S32" s="24">
        <v>45699</v>
      </c>
      <c r="T32" s="18">
        <v>10</v>
      </c>
      <c r="U32" s="20">
        <v>215</v>
      </c>
      <c r="V32" s="20">
        <v>225</v>
      </c>
      <c r="W32" s="26">
        <v>13.191660000000001</v>
      </c>
      <c r="X32" s="18">
        <v>6</v>
      </c>
      <c r="Y32" s="21" t="s">
        <v>206</v>
      </c>
      <c r="Z32" s="24">
        <v>45645</v>
      </c>
      <c r="AA32" s="20"/>
      <c r="AB32" s="20"/>
      <c r="AC32" s="20" t="s">
        <v>219</v>
      </c>
      <c r="AD32" s="20"/>
      <c r="AE32" s="20"/>
      <c r="AF32" s="20"/>
    </row>
    <row r="33" spans="1:32" x14ac:dyDescent="0.3">
      <c r="A33" s="20">
        <f t="shared" si="1"/>
        <v>32</v>
      </c>
      <c r="B33" s="19" t="s">
        <v>131</v>
      </c>
      <c r="C33" s="29" t="s">
        <v>156</v>
      </c>
      <c r="D33" s="20" t="s">
        <v>252</v>
      </c>
      <c r="E33" s="20"/>
      <c r="F33" s="1" t="s">
        <v>47</v>
      </c>
      <c r="G33" s="20" t="s">
        <v>53</v>
      </c>
      <c r="H33" s="32" t="s">
        <v>166</v>
      </c>
      <c r="I33" s="20" t="s">
        <v>170</v>
      </c>
      <c r="J33" s="23" t="s">
        <v>175</v>
      </c>
      <c r="K33" s="23" t="s">
        <v>192</v>
      </c>
      <c r="L33" s="20" t="s">
        <v>31</v>
      </c>
      <c r="M33" s="20" t="s">
        <v>31</v>
      </c>
      <c r="N33" s="23">
        <v>320000</v>
      </c>
      <c r="O33" s="23">
        <v>320000</v>
      </c>
      <c r="P33" s="33" t="s">
        <v>31</v>
      </c>
      <c r="Q33" s="33" t="s">
        <v>31</v>
      </c>
      <c r="R33" s="33" t="s">
        <v>31</v>
      </c>
      <c r="S33" s="24">
        <v>45700</v>
      </c>
      <c r="T33" s="23">
        <v>10</v>
      </c>
      <c r="U33" s="20">
        <v>186.17</v>
      </c>
      <c r="V33" s="20">
        <v>196.17</v>
      </c>
      <c r="W33" s="23">
        <v>6.28</v>
      </c>
      <c r="X33" s="23">
        <v>1</v>
      </c>
      <c r="Y33" s="19" t="s">
        <v>203</v>
      </c>
      <c r="Z33" s="24">
        <v>45547</v>
      </c>
      <c r="AA33" s="20"/>
      <c r="AB33" s="20"/>
      <c r="AC33" s="20" t="s">
        <v>100</v>
      </c>
      <c r="AD33" s="20"/>
      <c r="AE33" s="20"/>
      <c r="AF33" s="20"/>
    </row>
    <row r="34" spans="1:32" x14ac:dyDescent="0.3">
      <c r="A34" s="20">
        <f t="shared" si="1"/>
        <v>33</v>
      </c>
      <c r="B34" s="20" t="s">
        <v>125</v>
      </c>
      <c r="C34" s="30" t="s">
        <v>232</v>
      </c>
      <c r="D34" s="20" t="s">
        <v>253</v>
      </c>
      <c r="E34" s="20"/>
      <c r="F34" s="1" t="s">
        <v>47</v>
      </c>
      <c r="G34" s="20" t="s">
        <v>167</v>
      </c>
      <c r="H34" s="32" t="s">
        <v>166</v>
      </c>
      <c r="I34" s="20" t="s">
        <v>169</v>
      </c>
      <c r="J34" s="24">
        <v>45612</v>
      </c>
      <c r="K34" s="24">
        <v>45582</v>
      </c>
      <c r="L34" s="20" t="s">
        <v>31</v>
      </c>
      <c r="M34" s="20" t="s">
        <v>31</v>
      </c>
      <c r="N34" s="20">
        <v>10899539</v>
      </c>
      <c r="O34" s="20">
        <v>10899539</v>
      </c>
      <c r="P34" s="33" t="s">
        <v>31</v>
      </c>
      <c r="Q34" s="33" t="s">
        <v>31</v>
      </c>
      <c r="R34" s="33" t="s">
        <v>31</v>
      </c>
      <c r="S34" s="24">
        <v>45702</v>
      </c>
      <c r="T34" s="20">
        <v>2</v>
      </c>
      <c r="U34" s="20">
        <v>148</v>
      </c>
      <c r="V34" s="20">
        <v>150</v>
      </c>
      <c r="W34" s="20">
        <v>163.49</v>
      </c>
      <c r="X34" s="20">
        <v>146</v>
      </c>
      <c r="Y34" s="20" t="s">
        <v>204</v>
      </c>
      <c r="Z34" s="24">
        <v>45646</v>
      </c>
      <c r="AA34" s="20"/>
      <c r="AB34" s="20"/>
      <c r="AC34" s="20" t="s">
        <v>214</v>
      </c>
      <c r="AD34" s="20"/>
      <c r="AE34" s="20"/>
      <c r="AF34" s="20"/>
    </row>
    <row r="35" spans="1:32" x14ac:dyDescent="0.3">
      <c r="A35" s="20">
        <f t="shared" si="1"/>
        <v>34</v>
      </c>
      <c r="B35" s="19" t="s">
        <v>129</v>
      </c>
      <c r="C35" s="29" t="s">
        <v>154</v>
      </c>
      <c r="D35" s="20" t="s">
        <v>254</v>
      </c>
      <c r="E35" s="20"/>
      <c r="F35" s="1" t="s">
        <v>47</v>
      </c>
      <c r="G35" s="20" t="s">
        <v>53</v>
      </c>
      <c r="H35" s="32" t="s">
        <v>166</v>
      </c>
      <c r="I35" s="20" t="s">
        <v>169</v>
      </c>
      <c r="J35" s="23" t="s">
        <v>193</v>
      </c>
      <c r="K35" s="23" t="s">
        <v>194</v>
      </c>
      <c r="L35" s="20" t="s">
        <v>31</v>
      </c>
      <c r="M35" s="20" t="s">
        <v>31</v>
      </c>
      <c r="N35" s="23">
        <v>306500</v>
      </c>
      <c r="O35" s="23">
        <v>306500</v>
      </c>
      <c r="P35" s="33" t="s">
        <v>31</v>
      </c>
      <c r="Q35" s="33" t="s">
        <v>31</v>
      </c>
      <c r="R35" s="33" t="s">
        <v>31</v>
      </c>
      <c r="S35" s="27">
        <v>45702</v>
      </c>
      <c r="T35" s="28">
        <v>10</v>
      </c>
      <c r="U35" s="20">
        <v>615</v>
      </c>
      <c r="V35" s="20">
        <v>625</v>
      </c>
      <c r="W35" s="23">
        <v>19.15625</v>
      </c>
      <c r="X35" s="23">
        <v>56</v>
      </c>
      <c r="Y35" s="19" t="s">
        <v>203</v>
      </c>
      <c r="Z35" s="24">
        <v>45539</v>
      </c>
      <c r="AA35" s="20"/>
      <c r="AB35" s="20"/>
      <c r="AC35" s="20" t="s">
        <v>97</v>
      </c>
      <c r="AD35" s="20"/>
      <c r="AE35" s="20"/>
      <c r="AF35" s="20"/>
    </row>
    <row r="36" spans="1:32" x14ac:dyDescent="0.3">
      <c r="A36" s="20">
        <f t="shared" si="1"/>
        <v>35</v>
      </c>
      <c r="B36" s="19" t="s">
        <v>148</v>
      </c>
      <c r="C36" s="29" t="s">
        <v>164</v>
      </c>
      <c r="D36" s="20" t="s">
        <v>255</v>
      </c>
      <c r="E36" s="20"/>
      <c r="F36" s="1" t="s">
        <v>47</v>
      </c>
      <c r="G36" s="20" t="s">
        <v>53</v>
      </c>
      <c r="H36" s="32" t="s">
        <v>166</v>
      </c>
      <c r="I36" s="20" t="s">
        <v>170</v>
      </c>
      <c r="J36" s="23" t="s">
        <v>195</v>
      </c>
      <c r="K36" s="23" t="s">
        <v>196</v>
      </c>
      <c r="L36" s="20" t="s">
        <v>31</v>
      </c>
      <c r="M36" s="20" t="s">
        <v>31</v>
      </c>
      <c r="N36" s="23">
        <v>200000</v>
      </c>
      <c r="O36" s="23">
        <v>200000</v>
      </c>
      <c r="P36" s="33" t="s">
        <v>31</v>
      </c>
      <c r="Q36" s="33" t="s">
        <v>31</v>
      </c>
      <c r="R36" s="33" t="s">
        <v>31</v>
      </c>
      <c r="S36" s="24">
        <v>45702</v>
      </c>
      <c r="T36" s="23">
        <v>10</v>
      </c>
      <c r="U36" s="20">
        <v>374</v>
      </c>
      <c r="V36" s="20">
        <v>384</v>
      </c>
      <c r="W36" s="23">
        <v>7.68</v>
      </c>
      <c r="X36" s="23">
        <v>2</v>
      </c>
      <c r="Y36" s="19" t="s">
        <v>207</v>
      </c>
      <c r="Z36" s="24">
        <v>45653</v>
      </c>
      <c r="AA36" s="20"/>
      <c r="AB36" s="20"/>
      <c r="AC36" s="20" t="s">
        <v>215</v>
      </c>
      <c r="AD36" s="20"/>
      <c r="AE36" s="20"/>
      <c r="AF36" s="20"/>
    </row>
    <row r="37" spans="1:32" x14ac:dyDescent="0.3">
      <c r="A37" s="20">
        <f t="shared" si="1"/>
        <v>36</v>
      </c>
      <c r="B37" s="20" t="s">
        <v>136</v>
      </c>
      <c r="C37" s="30" t="s">
        <v>231</v>
      </c>
      <c r="D37" s="20" t="s">
        <v>256</v>
      </c>
      <c r="E37" s="20"/>
      <c r="F37" s="1" t="s">
        <v>47</v>
      </c>
      <c r="G37" s="20" t="s">
        <v>167</v>
      </c>
      <c r="H37" s="32" t="s">
        <v>166</v>
      </c>
      <c r="I37" s="20" t="s">
        <v>170</v>
      </c>
      <c r="J37" s="24">
        <v>45071</v>
      </c>
      <c r="K37" s="24">
        <v>45040</v>
      </c>
      <c r="L37" s="20" t="s">
        <v>31</v>
      </c>
      <c r="M37" s="20" t="s">
        <v>31</v>
      </c>
      <c r="N37" s="20">
        <v>7802884</v>
      </c>
      <c r="O37" s="20">
        <v>7802884</v>
      </c>
      <c r="P37" s="33" t="s">
        <v>31</v>
      </c>
      <c r="Q37" s="33" t="s">
        <v>31</v>
      </c>
      <c r="R37" s="33" t="s">
        <v>31</v>
      </c>
      <c r="S37" s="24">
        <v>45705</v>
      </c>
      <c r="T37" s="20">
        <v>10</v>
      </c>
      <c r="U37" s="20">
        <v>38.15</v>
      </c>
      <c r="V37" s="20">
        <v>48.15</v>
      </c>
      <c r="W37" s="20">
        <v>37.57</v>
      </c>
      <c r="X37" s="20">
        <v>3</v>
      </c>
      <c r="Y37" s="20" t="s">
        <v>205</v>
      </c>
      <c r="Z37" s="24">
        <v>45619</v>
      </c>
      <c r="AA37" s="20"/>
      <c r="AB37" s="20"/>
      <c r="AC37" s="20" t="s">
        <v>220</v>
      </c>
      <c r="AD37" s="20"/>
      <c r="AE37" s="20"/>
      <c r="AF37" s="20"/>
    </row>
    <row r="38" spans="1:32" x14ac:dyDescent="0.3">
      <c r="A38" s="20">
        <f t="shared" si="1"/>
        <v>37</v>
      </c>
      <c r="B38" s="20" t="s">
        <v>137</v>
      </c>
      <c r="C38" s="30" t="s">
        <v>230</v>
      </c>
      <c r="D38" s="20" t="s">
        <v>257</v>
      </c>
      <c r="E38" s="20"/>
      <c r="F38" s="1" t="s">
        <v>47</v>
      </c>
      <c r="G38" s="20" t="s">
        <v>167</v>
      </c>
      <c r="H38" s="32" t="s">
        <v>166</v>
      </c>
      <c r="I38" s="20" t="s">
        <v>170</v>
      </c>
      <c r="J38" s="24">
        <v>45174</v>
      </c>
      <c r="K38" s="24">
        <v>45142</v>
      </c>
      <c r="L38" s="20" t="s">
        <v>31</v>
      </c>
      <c r="M38" s="20" t="s">
        <v>31</v>
      </c>
      <c r="N38" s="20">
        <v>400000</v>
      </c>
      <c r="O38" s="20">
        <v>400000</v>
      </c>
      <c r="P38" s="33" t="s">
        <v>31</v>
      </c>
      <c r="Q38" s="33" t="s">
        <v>31</v>
      </c>
      <c r="R38" s="33" t="s">
        <v>31</v>
      </c>
      <c r="S38" s="24">
        <v>45706</v>
      </c>
      <c r="T38" s="20">
        <v>10</v>
      </c>
      <c r="U38" s="20">
        <v>27.799999999999997</v>
      </c>
      <c r="V38" s="20">
        <v>37.799999999999997</v>
      </c>
      <c r="W38" s="20">
        <v>1.51</v>
      </c>
      <c r="X38" s="20">
        <v>1</v>
      </c>
      <c r="Y38" s="20" t="s">
        <v>204</v>
      </c>
      <c r="Z38" s="24">
        <v>45566</v>
      </c>
      <c r="AA38" s="20"/>
      <c r="AB38" s="20"/>
      <c r="AC38" s="20" t="s">
        <v>215</v>
      </c>
      <c r="AD38" s="20"/>
      <c r="AE38" s="20"/>
      <c r="AF38" s="20"/>
    </row>
    <row r="39" spans="1:32" x14ac:dyDescent="0.3">
      <c r="A39" s="20">
        <f t="shared" si="1"/>
        <v>38</v>
      </c>
      <c r="B39" s="21" t="s">
        <v>130</v>
      </c>
      <c r="C39" s="29" t="s">
        <v>155</v>
      </c>
      <c r="D39" s="20" t="s">
        <v>258</v>
      </c>
      <c r="E39" s="20"/>
      <c r="F39" s="1" t="s">
        <v>47</v>
      </c>
      <c r="G39" s="20" t="s">
        <v>53</v>
      </c>
      <c r="H39" s="32" t="s">
        <v>166</v>
      </c>
      <c r="I39" s="20" t="s">
        <v>169</v>
      </c>
      <c r="J39" s="18" t="s">
        <v>197</v>
      </c>
      <c r="K39" s="18" t="s">
        <v>198</v>
      </c>
      <c r="L39" s="20" t="s">
        <v>31</v>
      </c>
      <c r="M39" s="20" t="s">
        <v>31</v>
      </c>
      <c r="N39" s="18">
        <v>1299000</v>
      </c>
      <c r="O39" s="18">
        <v>1299000</v>
      </c>
      <c r="P39" s="33" t="s">
        <v>31</v>
      </c>
      <c r="Q39" s="33" t="s">
        <v>31</v>
      </c>
      <c r="R39" s="33" t="s">
        <v>31</v>
      </c>
      <c r="S39" s="27">
        <v>45707</v>
      </c>
      <c r="T39" s="28">
        <v>10</v>
      </c>
      <c r="U39" s="20">
        <v>47.2</v>
      </c>
      <c r="V39" s="20">
        <v>57.2</v>
      </c>
      <c r="W39" s="18">
        <v>7.4302799999999998</v>
      </c>
      <c r="X39" s="18">
        <v>30</v>
      </c>
      <c r="Y39" s="21" t="s">
        <v>206</v>
      </c>
      <c r="Z39" s="24">
        <v>45637</v>
      </c>
      <c r="AA39" s="20"/>
      <c r="AB39" s="20"/>
      <c r="AC39" s="20" t="s">
        <v>221</v>
      </c>
      <c r="AD39" s="20"/>
      <c r="AE39" s="20"/>
      <c r="AF39" s="20"/>
    </row>
    <row r="40" spans="1:32" x14ac:dyDescent="0.3">
      <c r="A40" s="20">
        <f t="shared" si="1"/>
        <v>39</v>
      </c>
      <c r="B40" s="20" t="s">
        <v>134</v>
      </c>
      <c r="C40" s="30" t="s">
        <v>229</v>
      </c>
      <c r="D40" s="20" t="s">
        <v>265</v>
      </c>
      <c r="E40" s="20"/>
      <c r="F40" s="1" t="s">
        <v>47</v>
      </c>
      <c r="G40" s="20" t="s">
        <v>167</v>
      </c>
      <c r="H40" s="32" t="s">
        <v>166</v>
      </c>
      <c r="I40" s="20" t="s">
        <v>170</v>
      </c>
      <c r="J40" s="24">
        <v>45512</v>
      </c>
      <c r="K40" s="24">
        <v>45482</v>
      </c>
      <c r="L40" s="20" t="s">
        <v>31</v>
      </c>
      <c r="M40" s="20" t="s">
        <v>31</v>
      </c>
      <c r="N40" s="20">
        <v>39879000</v>
      </c>
      <c r="O40" s="20">
        <v>39879000</v>
      </c>
      <c r="P40" s="33" t="s">
        <v>31</v>
      </c>
      <c r="Q40" s="33" t="s">
        <v>31</v>
      </c>
      <c r="R40" s="33" t="s">
        <v>31</v>
      </c>
      <c r="S40" s="24">
        <v>45707</v>
      </c>
      <c r="T40" s="20">
        <v>1</v>
      </c>
      <c r="U40" s="20">
        <v>4.62</v>
      </c>
      <c r="V40" s="20">
        <v>5.62</v>
      </c>
      <c r="W40" s="20">
        <v>22.41</v>
      </c>
      <c r="X40" s="20">
        <v>5</v>
      </c>
      <c r="Y40" s="20" t="s">
        <v>204</v>
      </c>
      <c r="Z40" s="24">
        <v>45576</v>
      </c>
      <c r="AA40" s="20"/>
      <c r="AB40" s="20"/>
      <c r="AC40" s="20" t="s">
        <v>214</v>
      </c>
      <c r="AD40" s="20"/>
      <c r="AE40" s="20"/>
      <c r="AF40" s="20"/>
    </row>
    <row r="41" spans="1:32" x14ac:dyDescent="0.3">
      <c r="A41" s="20">
        <f t="shared" si="1"/>
        <v>40</v>
      </c>
      <c r="B41" s="21" t="s">
        <v>149</v>
      </c>
      <c r="C41" s="29" t="s">
        <v>165</v>
      </c>
      <c r="D41" s="20" t="s">
        <v>259</v>
      </c>
      <c r="E41" s="20"/>
      <c r="F41" s="1" t="s">
        <v>47</v>
      </c>
      <c r="G41" s="20" t="s">
        <v>53</v>
      </c>
      <c r="H41" s="32" t="s">
        <v>166</v>
      </c>
      <c r="I41" s="20" t="s">
        <v>170</v>
      </c>
      <c r="J41" s="18" t="s">
        <v>199</v>
      </c>
      <c r="K41" s="18" t="s">
        <v>200</v>
      </c>
      <c r="L41" s="20" t="s">
        <v>31</v>
      </c>
      <c r="M41" s="20" t="s">
        <v>31</v>
      </c>
      <c r="N41" s="18">
        <v>933000</v>
      </c>
      <c r="O41" s="18">
        <v>933000</v>
      </c>
      <c r="P41" s="33" t="s">
        <v>31</v>
      </c>
      <c r="Q41" s="33" t="s">
        <v>31</v>
      </c>
      <c r="R41" s="33" t="s">
        <v>31</v>
      </c>
      <c r="S41" s="24">
        <v>45707</v>
      </c>
      <c r="T41" s="18">
        <v>10</v>
      </c>
      <c r="U41" s="20">
        <v>71.22</v>
      </c>
      <c r="V41" s="20">
        <v>81.22</v>
      </c>
      <c r="W41" s="26">
        <v>7.577826</v>
      </c>
      <c r="X41" s="18">
        <v>16</v>
      </c>
      <c r="Y41" s="21" t="s">
        <v>206</v>
      </c>
      <c r="Z41" s="24">
        <v>45614</v>
      </c>
      <c r="AA41" s="20"/>
      <c r="AB41" s="20"/>
      <c r="AC41" s="20" t="s">
        <v>103</v>
      </c>
      <c r="AD41" s="20"/>
      <c r="AE41" s="20"/>
      <c r="AF41" s="20"/>
    </row>
    <row r="42" spans="1:32" x14ac:dyDescent="0.3">
      <c r="A42" s="20">
        <f t="shared" si="1"/>
        <v>41</v>
      </c>
      <c r="B42" s="21" t="s">
        <v>131</v>
      </c>
      <c r="C42" s="29" t="s">
        <v>156</v>
      </c>
      <c r="D42" s="20" t="s">
        <v>252</v>
      </c>
      <c r="E42" s="20"/>
      <c r="F42" s="1" t="s">
        <v>47</v>
      </c>
      <c r="G42" s="20" t="s">
        <v>53</v>
      </c>
      <c r="H42" s="32" t="s">
        <v>166</v>
      </c>
      <c r="I42" s="20" t="s">
        <v>169</v>
      </c>
      <c r="J42" s="18" t="s">
        <v>201</v>
      </c>
      <c r="K42" s="18" t="s">
        <v>202</v>
      </c>
      <c r="L42" s="20" t="s">
        <v>31</v>
      </c>
      <c r="M42" s="20" t="s">
        <v>31</v>
      </c>
      <c r="N42" s="18">
        <v>3172200</v>
      </c>
      <c r="O42" s="18">
        <v>3172200</v>
      </c>
      <c r="P42" s="33" t="s">
        <v>31</v>
      </c>
      <c r="Q42" s="33" t="s">
        <v>31</v>
      </c>
      <c r="R42" s="33" t="s">
        <v>31</v>
      </c>
      <c r="S42" s="27">
        <v>45709</v>
      </c>
      <c r="T42" s="28">
        <v>10</v>
      </c>
      <c r="U42" s="20">
        <v>134</v>
      </c>
      <c r="V42" s="20">
        <v>144</v>
      </c>
      <c r="W42" s="18">
        <v>45.679679999999998</v>
      </c>
      <c r="X42" s="18">
        <v>14</v>
      </c>
      <c r="Y42" s="21" t="s">
        <v>206</v>
      </c>
      <c r="Z42" s="24">
        <v>45559</v>
      </c>
      <c r="AA42" s="20"/>
      <c r="AB42" s="20"/>
      <c r="AC42" s="20" t="s">
        <v>100</v>
      </c>
      <c r="AD42" s="20"/>
      <c r="AE42" s="20"/>
      <c r="AF42" s="20"/>
    </row>
    <row r="43" spans="1:32" x14ac:dyDescent="0.3">
      <c r="A43" s="20">
        <f t="shared" si="1"/>
        <v>42</v>
      </c>
      <c r="B43" s="20" t="s">
        <v>138</v>
      </c>
      <c r="C43" s="30" t="s">
        <v>228</v>
      </c>
      <c r="D43" s="20" t="s">
        <v>260</v>
      </c>
      <c r="E43" s="20"/>
      <c r="F43" s="1" t="s">
        <v>47</v>
      </c>
      <c r="G43" s="20" t="s">
        <v>167</v>
      </c>
      <c r="H43" s="32" t="s">
        <v>166</v>
      </c>
      <c r="I43" s="20" t="s">
        <v>170</v>
      </c>
      <c r="J43" s="24">
        <v>45555</v>
      </c>
      <c r="K43" s="24">
        <v>45525</v>
      </c>
      <c r="L43" s="20" t="s">
        <v>31</v>
      </c>
      <c r="M43" s="20" t="s">
        <v>31</v>
      </c>
      <c r="N43" s="20">
        <v>783333</v>
      </c>
      <c r="O43" s="20">
        <v>783333</v>
      </c>
      <c r="P43" s="33" t="s">
        <v>31</v>
      </c>
      <c r="Q43" s="33" t="s">
        <v>31</v>
      </c>
      <c r="R43" s="33" t="s">
        <v>31</v>
      </c>
      <c r="S43" s="24">
        <v>45709</v>
      </c>
      <c r="T43" s="20">
        <v>10</v>
      </c>
      <c r="U43" s="20">
        <v>99</v>
      </c>
      <c r="V43" s="20">
        <v>109</v>
      </c>
      <c r="W43" s="20">
        <v>8.5399999999999991</v>
      </c>
      <c r="X43" s="20">
        <v>1</v>
      </c>
      <c r="Y43" s="20" t="s">
        <v>205</v>
      </c>
      <c r="Z43" s="24">
        <v>45609</v>
      </c>
      <c r="AA43" s="20"/>
      <c r="AB43" s="20"/>
      <c r="AC43" s="20" t="s">
        <v>212</v>
      </c>
      <c r="AD43" s="20"/>
      <c r="AE43" s="20"/>
      <c r="AF43" s="20"/>
    </row>
    <row r="44" spans="1:32" x14ac:dyDescent="0.3">
      <c r="A44" s="20">
        <f t="shared" si="1"/>
        <v>43</v>
      </c>
      <c r="B44" s="20" t="s">
        <v>139</v>
      </c>
      <c r="C44" s="30" t="s">
        <v>227</v>
      </c>
      <c r="D44" s="20" t="s">
        <v>261</v>
      </c>
      <c r="E44" s="20"/>
      <c r="F44" s="1" t="s">
        <v>47</v>
      </c>
      <c r="G44" s="20" t="s">
        <v>167</v>
      </c>
      <c r="H44" s="32" t="s">
        <v>166</v>
      </c>
      <c r="I44" s="20" t="s">
        <v>170</v>
      </c>
      <c r="J44" s="24">
        <v>45533</v>
      </c>
      <c r="K44" s="24">
        <v>45503</v>
      </c>
      <c r="L44" s="20" t="s">
        <v>31</v>
      </c>
      <c r="M44" s="20" t="s">
        <v>31</v>
      </c>
      <c r="N44" s="20">
        <v>164987</v>
      </c>
      <c r="O44" s="20">
        <v>164987</v>
      </c>
      <c r="P44" s="33" t="s">
        <v>31</v>
      </c>
      <c r="Q44" s="33" t="s">
        <v>31</v>
      </c>
      <c r="R44" s="33" t="s">
        <v>31</v>
      </c>
      <c r="S44" s="24">
        <v>45712</v>
      </c>
      <c r="T44" s="20">
        <v>2</v>
      </c>
      <c r="U44" s="20">
        <v>415</v>
      </c>
      <c r="V44" s="20">
        <v>417</v>
      </c>
      <c r="W44" s="20">
        <v>6.88</v>
      </c>
      <c r="X44" s="20">
        <v>4</v>
      </c>
      <c r="Y44" s="20" t="s">
        <v>204</v>
      </c>
      <c r="Z44" s="24">
        <v>45673</v>
      </c>
      <c r="AA44" s="20"/>
      <c r="AB44" s="20"/>
      <c r="AC44" s="20" t="s">
        <v>222</v>
      </c>
      <c r="AD44" s="20"/>
      <c r="AE44" s="20"/>
      <c r="AF44" s="20"/>
    </row>
    <row r="45" spans="1:32" x14ac:dyDescent="0.3">
      <c r="A45" s="20">
        <f t="shared" si="1"/>
        <v>44</v>
      </c>
      <c r="B45" s="20" t="s">
        <v>140</v>
      </c>
      <c r="C45" s="30" t="s">
        <v>226</v>
      </c>
      <c r="D45" s="20" t="s">
        <v>262</v>
      </c>
      <c r="E45" s="20"/>
      <c r="F45" s="1" t="s">
        <v>47</v>
      </c>
      <c r="G45" s="20" t="s">
        <v>167</v>
      </c>
      <c r="H45" s="32" t="s">
        <v>166</v>
      </c>
      <c r="I45" s="20" t="s">
        <v>170</v>
      </c>
      <c r="J45" s="24">
        <v>44785</v>
      </c>
      <c r="K45" s="24">
        <v>44785</v>
      </c>
      <c r="L45" s="20" t="s">
        <v>31</v>
      </c>
      <c r="M45" s="20" t="s">
        <v>31</v>
      </c>
      <c r="N45" s="20">
        <v>500000</v>
      </c>
      <c r="O45" s="20">
        <v>500000</v>
      </c>
      <c r="P45" s="33" t="s">
        <v>31</v>
      </c>
      <c r="Q45" s="33" t="s">
        <v>31</v>
      </c>
      <c r="R45" s="33" t="s">
        <v>31</v>
      </c>
      <c r="S45" s="24">
        <v>45715</v>
      </c>
      <c r="T45" s="20">
        <v>10</v>
      </c>
      <c r="U45" s="20">
        <v>45</v>
      </c>
      <c r="V45" s="20">
        <v>55</v>
      </c>
      <c r="W45" s="20">
        <v>2.75</v>
      </c>
      <c r="X45" s="20">
        <v>1</v>
      </c>
      <c r="Y45" s="20" t="s">
        <v>204</v>
      </c>
      <c r="Z45" s="24">
        <v>45560</v>
      </c>
      <c r="AA45" s="20"/>
      <c r="AB45" s="20"/>
      <c r="AC45" s="20" t="s">
        <v>223</v>
      </c>
      <c r="AD45" s="20"/>
      <c r="AE45" s="20"/>
      <c r="AF45" s="20"/>
    </row>
    <row r="46" spans="1:32" x14ac:dyDescent="0.3">
      <c r="A46" s="20">
        <f t="shared" si="1"/>
        <v>45</v>
      </c>
      <c r="B46" s="20" t="s">
        <v>150</v>
      </c>
      <c r="C46" s="30" t="s">
        <v>225</v>
      </c>
      <c r="D46" s="20" t="s">
        <v>263</v>
      </c>
      <c r="E46" s="20"/>
      <c r="F46" s="1" t="s">
        <v>47</v>
      </c>
      <c r="G46" s="20" t="s">
        <v>168</v>
      </c>
      <c r="H46" s="32" t="s">
        <v>166</v>
      </c>
      <c r="I46" s="20" t="s">
        <v>171</v>
      </c>
      <c r="J46" s="24">
        <v>45563</v>
      </c>
      <c r="K46" s="24">
        <v>45533</v>
      </c>
      <c r="L46" s="20" t="s">
        <v>31</v>
      </c>
      <c r="M46" s="20" t="s">
        <v>31</v>
      </c>
      <c r="N46" s="20">
        <v>1892000</v>
      </c>
      <c r="O46" s="20">
        <v>1892000</v>
      </c>
      <c r="P46" s="33" t="s">
        <v>31</v>
      </c>
      <c r="Q46" s="33" t="s">
        <v>31</v>
      </c>
      <c r="R46" s="33" t="s">
        <v>31</v>
      </c>
      <c r="S46" s="24">
        <v>45715</v>
      </c>
      <c r="T46" s="20">
        <v>10</v>
      </c>
      <c r="U46" s="20">
        <v>0</v>
      </c>
      <c r="V46" s="20">
        <v>10</v>
      </c>
      <c r="W46" s="20">
        <v>1.89</v>
      </c>
      <c r="X46" s="20">
        <v>11</v>
      </c>
      <c r="Y46" s="20" t="s">
        <v>205</v>
      </c>
      <c r="Z46" s="24">
        <v>45610</v>
      </c>
      <c r="AA46" s="20"/>
      <c r="AB46" s="20"/>
      <c r="AC46" s="20" t="s">
        <v>224</v>
      </c>
      <c r="AD46" s="20"/>
      <c r="AE46" s="20"/>
      <c r="AF46" s="20"/>
    </row>
    <row r="47" spans="1:32" x14ac:dyDescent="0.3">
      <c r="A47" s="20">
        <f t="shared" si="1"/>
        <v>46</v>
      </c>
      <c r="B47" s="20" t="s">
        <v>266</v>
      </c>
      <c r="C47" s="20" t="s">
        <v>275</v>
      </c>
      <c r="D47" s="21" t="s">
        <v>271</v>
      </c>
      <c r="E47" s="20"/>
      <c r="F47" s="31" t="s">
        <v>47</v>
      </c>
      <c r="G47" s="21" t="s">
        <v>53</v>
      </c>
      <c r="H47" s="32" t="s">
        <v>270</v>
      </c>
      <c r="I47" s="20" t="s">
        <v>48</v>
      </c>
      <c r="J47" s="20"/>
      <c r="K47" s="20"/>
      <c r="L47" s="20" t="s">
        <v>285</v>
      </c>
      <c r="M47" s="20" t="s">
        <v>31</v>
      </c>
      <c r="N47" s="18">
        <v>5040000</v>
      </c>
      <c r="O47" s="18">
        <v>5040000</v>
      </c>
      <c r="P47" s="20">
        <v>0</v>
      </c>
      <c r="Q47" s="27">
        <v>45649</v>
      </c>
      <c r="R47" s="27">
        <v>45664</v>
      </c>
      <c r="S47" s="27">
        <v>45691</v>
      </c>
      <c r="T47" s="18">
        <v>10</v>
      </c>
      <c r="U47" s="18">
        <v>88</v>
      </c>
      <c r="V47" s="18">
        <v>98</v>
      </c>
      <c r="W47" s="18">
        <v>49.39</v>
      </c>
      <c r="X47" s="20"/>
      <c r="Y47" s="20"/>
      <c r="Z47" s="34">
        <v>45682</v>
      </c>
      <c r="AA47" s="22" t="s">
        <v>279</v>
      </c>
      <c r="AB47" s="22" t="s">
        <v>58</v>
      </c>
      <c r="AC47" s="21" t="s">
        <v>282</v>
      </c>
      <c r="AD47" s="20"/>
      <c r="AE47" s="21">
        <v>6</v>
      </c>
      <c r="AF47" s="20"/>
    </row>
    <row r="48" spans="1:32" x14ac:dyDescent="0.3">
      <c r="A48" s="20">
        <f t="shared" si="1"/>
        <v>47</v>
      </c>
      <c r="B48" s="20" t="s">
        <v>267</v>
      </c>
      <c r="C48" s="20" t="s">
        <v>277</v>
      </c>
      <c r="D48" s="21" t="s">
        <v>272</v>
      </c>
      <c r="E48" s="20"/>
      <c r="F48" s="31" t="s">
        <v>47</v>
      </c>
      <c r="G48" s="21" t="s">
        <v>52</v>
      </c>
      <c r="H48" s="32" t="s">
        <v>270</v>
      </c>
      <c r="I48" s="20" t="s">
        <v>48</v>
      </c>
      <c r="J48" s="20"/>
      <c r="K48" s="20"/>
      <c r="L48" s="20" t="s">
        <v>67</v>
      </c>
      <c r="M48" s="20" t="s">
        <v>286</v>
      </c>
      <c r="N48" s="18">
        <v>20425805</v>
      </c>
      <c r="O48" s="18">
        <v>20425805</v>
      </c>
      <c r="P48" s="20">
        <v>0</v>
      </c>
      <c r="Q48" s="27">
        <v>45674</v>
      </c>
      <c r="R48" s="27">
        <v>45684</v>
      </c>
      <c r="S48" s="27">
        <v>45693</v>
      </c>
      <c r="T48" s="18">
        <v>1</v>
      </c>
      <c r="U48" s="18">
        <v>109</v>
      </c>
      <c r="V48" s="18">
        <v>110</v>
      </c>
      <c r="W48" s="18">
        <v>224.68</v>
      </c>
      <c r="X48" s="20"/>
      <c r="Y48" s="20"/>
      <c r="Z48" s="34">
        <v>45688</v>
      </c>
      <c r="AA48" s="22" t="s">
        <v>280</v>
      </c>
      <c r="AB48" s="22" t="s">
        <v>58</v>
      </c>
      <c r="AC48" s="21" t="s">
        <v>283</v>
      </c>
      <c r="AD48" s="20"/>
      <c r="AE48" s="21">
        <v>19.87</v>
      </c>
      <c r="AF48" s="20"/>
    </row>
    <row r="49" spans="1:32" x14ac:dyDescent="0.3">
      <c r="A49" s="20">
        <f t="shared" si="1"/>
        <v>48</v>
      </c>
      <c r="B49" s="20" t="s">
        <v>268</v>
      </c>
      <c r="C49" s="20" t="s">
        <v>278</v>
      </c>
      <c r="D49" s="21" t="s">
        <v>273</v>
      </c>
      <c r="E49" s="20"/>
      <c r="F49" s="31" t="s">
        <v>47</v>
      </c>
      <c r="G49" s="21" t="s">
        <v>52</v>
      </c>
      <c r="H49" s="32" t="s">
        <v>270</v>
      </c>
      <c r="I49" s="20" t="s">
        <v>48</v>
      </c>
      <c r="J49" s="20"/>
      <c r="K49" s="20"/>
      <c r="L49" s="20" t="s">
        <v>50</v>
      </c>
      <c r="M49" s="20" t="s">
        <v>287</v>
      </c>
      <c r="N49" s="18">
        <v>141686767</v>
      </c>
      <c r="O49" s="18">
        <v>141686767</v>
      </c>
      <c r="P49" s="20">
        <v>0</v>
      </c>
      <c r="Q49" s="27">
        <v>45665</v>
      </c>
      <c r="R49" s="27">
        <v>45685</v>
      </c>
      <c r="S49" s="27">
        <v>45693</v>
      </c>
      <c r="T49" s="18">
        <v>10</v>
      </c>
      <c r="U49" s="18">
        <v>11</v>
      </c>
      <c r="V49" s="18">
        <v>21</v>
      </c>
      <c r="W49" s="18">
        <v>297.54000000000002</v>
      </c>
      <c r="X49" s="20"/>
      <c r="Y49" s="20"/>
      <c r="Z49" s="34">
        <v>45692</v>
      </c>
      <c r="AA49" s="22" t="s">
        <v>281</v>
      </c>
      <c r="AB49" s="22" t="s">
        <v>60</v>
      </c>
      <c r="AC49" s="21" t="s">
        <v>284</v>
      </c>
      <c r="AD49" s="20"/>
      <c r="AE49" s="21">
        <v>59.8</v>
      </c>
      <c r="AF49" s="20"/>
    </row>
    <row r="50" spans="1:32" x14ac:dyDescent="0.3">
      <c r="A50" s="20">
        <f t="shared" si="1"/>
        <v>49</v>
      </c>
      <c r="B50" s="20" t="s">
        <v>269</v>
      </c>
      <c r="C50" s="20" t="s">
        <v>276</v>
      </c>
      <c r="D50" s="21" t="s">
        <v>274</v>
      </c>
      <c r="E50" s="20"/>
      <c r="F50" s="31" t="s">
        <v>47</v>
      </c>
      <c r="G50" s="21" t="s">
        <v>53</v>
      </c>
      <c r="H50" s="32" t="s">
        <v>270</v>
      </c>
      <c r="I50" s="20" t="s">
        <v>48</v>
      </c>
      <c r="J50" s="20"/>
      <c r="K50" s="20"/>
      <c r="L50" s="20" t="s">
        <v>121</v>
      </c>
      <c r="M50" s="20" t="s">
        <v>31</v>
      </c>
      <c r="N50" s="18">
        <v>150139596</v>
      </c>
      <c r="O50" s="18">
        <v>150139596</v>
      </c>
      <c r="P50" s="20">
        <v>0</v>
      </c>
      <c r="Q50" s="27">
        <v>45681</v>
      </c>
      <c r="R50" s="27">
        <v>45694</v>
      </c>
      <c r="S50" s="27">
        <v>45707</v>
      </c>
      <c r="T50" s="18">
        <v>2</v>
      </c>
      <c r="U50" s="18">
        <v>1</v>
      </c>
      <c r="V50" s="18">
        <v>3</v>
      </c>
      <c r="W50" s="18">
        <v>45.04</v>
      </c>
      <c r="X50" s="20"/>
      <c r="Y50" s="20"/>
      <c r="Z50" s="34">
        <v>45701</v>
      </c>
      <c r="AA50" s="22" t="s">
        <v>279</v>
      </c>
      <c r="AB50" s="22" t="s">
        <v>58</v>
      </c>
      <c r="AC50" s="21" t="s">
        <v>96</v>
      </c>
      <c r="AD50" s="20"/>
      <c r="AE50" s="21">
        <v>6.4</v>
      </c>
      <c r="AF50" s="20"/>
    </row>
  </sheetData>
  <pageMargins left="0.7" right="0.7" top="0.75" bottom="0.75" header="0.3" footer="0.3"/>
  <headerFooter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Neha Shetty (LISTAPPOPS)</dc:creator>
  <cp:lastModifiedBy>Srishti Soni (LISTAPPOPS)</cp:lastModifiedBy>
  <dcterms:created xsi:type="dcterms:W3CDTF">2025-03-04T07:02:35Z</dcterms:created>
  <dcterms:modified xsi:type="dcterms:W3CDTF">2025-05-26T14:02:54Z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2025-03-04T07:02:57Z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879f69e2-9575-4fab-8f2a-1772ba1067f0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