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nseindialimited-my.sharepoint.com/personal/aartip_nse_co_in/Documents/Data/PSS Data/"/>
    </mc:Choice>
  </mc:AlternateContent>
  <xr:revisionPtr revIDLastSave="552" documentId="8_{A303AD91-C965-4C77-9165-C31E5A5C7B59}" xr6:coauthVersionLast="47" xr6:coauthVersionMax="47" xr10:uidLastSave="{983681D8-C0A9-4DA7-9E42-45C2A60A67A6}"/>
  <bookViews>
    <workbookView xWindow="-120" yWindow="-120" windowWidth="24240" windowHeight="13020" tabRatio="511" xr2:uid="{00000000-000D-0000-FFFF-FFFF00000000}"/>
  </bookViews>
  <sheets>
    <sheet name="May2025" sheetId="2" r:id="rId1"/>
  </sheets>
  <definedNames>
    <definedName name="_xlnm._FilterDatabase" localSheetId="0" hidden="1">'May2025'!$A$1:$AF$100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86" i="2" l="1"/>
  <c r="U87" i="2"/>
  <c r="U88" i="2"/>
  <c r="U89" i="2"/>
  <c r="U90" i="2"/>
  <c r="U91" i="2"/>
  <c r="U92" i="2"/>
  <c r="U93" i="2"/>
  <c r="U94" i="2"/>
  <c r="U95" i="2"/>
  <c r="U96" i="2"/>
  <c r="U97" i="2"/>
  <c r="U98" i="2"/>
  <c r="U99" i="2"/>
  <c r="U100" i="2"/>
  <c r="U68" i="2"/>
  <c r="U69" i="2"/>
  <c r="U70" i="2"/>
  <c r="U71" i="2"/>
  <c r="U72" i="2"/>
  <c r="U73" i="2"/>
  <c r="U74" i="2"/>
  <c r="U75" i="2"/>
  <c r="U76" i="2"/>
  <c r="U77" i="2"/>
  <c r="U78" i="2"/>
  <c r="U79" i="2"/>
  <c r="U80" i="2"/>
  <c r="U81" i="2"/>
  <c r="U82" i="2"/>
  <c r="U83" i="2"/>
  <c r="U84" i="2"/>
  <c r="U85" i="2"/>
  <c r="U46" i="2"/>
  <c r="U47" i="2"/>
  <c r="U48" i="2"/>
  <c r="U49" i="2"/>
  <c r="U50" i="2"/>
  <c r="U51" i="2"/>
  <c r="U52" i="2"/>
  <c r="U53" i="2"/>
  <c r="U54" i="2"/>
  <c r="U55" i="2"/>
  <c r="U56" i="2"/>
  <c r="U57" i="2"/>
  <c r="U58" i="2"/>
  <c r="U59" i="2"/>
  <c r="U60" i="2"/>
  <c r="U61" i="2"/>
  <c r="U62" i="2"/>
  <c r="U63" i="2"/>
  <c r="U64" i="2"/>
  <c r="U65" i="2"/>
  <c r="U66" i="2"/>
  <c r="U67" i="2"/>
  <c r="U45" i="2"/>
  <c r="U36" i="2"/>
  <c r="U37" i="2"/>
  <c r="U38" i="2"/>
  <c r="U39" i="2"/>
  <c r="U40" i="2"/>
  <c r="U41" i="2"/>
  <c r="U42" i="2"/>
  <c r="U43" i="2"/>
  <c r="U44" i="2"/>
  <c r="U35" i="2"/>
  <c r="A35" i="2"/>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U34" i="2"/>
  <c r="U33" i="2"/>
</calcChain>
</file>

<file path=xl/sharedStrings.xml><?xml version="1.0" encoding="utf-8"?>
<sst xmlns="http://schemas.openxmlformats.org/spreadsheetml/2006/main" count="1046" uniqueCount="461">
  <si>
    <t>LTP</t>
  </si>
  <si>
    <t>Company_Name</t>
  </si>
  <si>
    <t>Isin_Number</t>
  </si>
  <si>
    <t>Isin_Descriptor</t>
  </si>
  <si>
    <t>Sector</t>
  </si>
  <si>
    <t>Exchange</t>
  </si>
  <si>
    <t>Issue_Type</t>
  </si>
  <si>
    <t>Relevant_Date</t>
  </si>
  <si>
    <t>Name Of The Registrar</t>
  </si>
  <si>
    <t>Merchant_Banker_Name</t>
  </si>
  <si>
    <t>Total_Issue_Size</t>
  </si>
  <si>
    <t>Fresh_Issue_Size</t>
  </si>
  <si>
    <t>Offer_For_Sale</t>
  </si>
  <si>
    <t>Issue_Open_Date</t>
  </si>
  <si>
    <t>Issue_Close_Date</t>
  </si>
  <si>
    <t>Listing_Date</t>
  </si>
  <si>
    <t>Face_Value</t>
  </si>
  <si>
    <t>Premium</t>
  </si>
  <si>
    <t>Issue_Price</t>
  </si>
  <si>
    <t>Issue_Size (In Crores)</t>
  </si>
  <si>
    <t>Region</t>
  </si>
  <si>
    <t>Industry</t>
  </si>
  <si>
    <t>Remark</t>
  </si>
  <si>
    <t>Instrument_Type</t>
  </si>
  <si>
    <t>No_of_Allottees</t>
  </si>
  <si>
    <t>Category_of_Allottees</t>
  </si>
  <si>
    <t>Issue Expense (Rs. In Million)</t>
  </si>
  <si>
    <t>Sr. No.</t>
  </si>
  <si>
    <t>Date_of_Shareholding_
Meeting</t>
  </si>
  <si>
    <t>State</t>
  </si>
  <si>
    <t>Allotment Date</t>
  </si>
  <si>
    <t>Private</t>
  </si>
  <si>
    <t>SHANTI GOLD INTERNATIONAL LIMITED</t>
  </si>
  <si>
    <t>Aditya Infotech Limited</t>
  </si>
  <si>
    <t>LAXMI INDIA FINANCE LIMITED</t>
  </si>
  <si>
    <t>Sri Lotus Developers and Realty Limited</t>
  </si>
  <si>
    <t>M &amp; B ENGINEERING LIMITED</t>
  </si>
  <si>
    <t>Highway Infrastructure Limited</t>
  </si>
  <si>
    <t>JSW CEMENT LIMITED</t>
  </si>
  <si>
    <t>ALL TIME PLASTICS LIMITED</t>
  </si>
  <si>
    <t>BlueStone Jewellery and Lifestyle Limited</t>
  </si>
  <si>
    <t>REGAAL RESOURCES LIMITED</t>
  </si>
  <si>
    <t>Shreeji Shipping Global Limited</t>
  </si>
  <si>
    <t>Gem Aromatics Limited</t>
  </si>
  <si>
    <t>PATEL RETAIL LIMITED</t>
  </si>
  <si>
    <t>Vikram Solar Limited</t>
  </si>
  <si>
    <t>MANGAL ELECTRICAL INDUSTRIES LIMITED</t>
  </si>
  <si>
    <t>Sellowrap Industries Limited</t>
  </si>
  <si>
    <t>Kaytex Fabrics Limited</t>
  </si>
  <si>
    <t>Cash Ur Drive Marketing Limited</t>
  </si>
  <si>
    <t>Renol Polychem Limited</t>
  </si>
  <si>
    <t>FlySBS Aviation Limited</t>
  </si>
  <si>
    <t>Aaradhya Disposal Industries Limited</t>
  </si>
  <si>
    <t>Parth Electricals &amp; Engineering Limited</t>
  </si>
  <si>
    <t>Jyoti Global Plast Limited</t>
  </si>
  <si>
    <t>Bhadora Industries Limited</t>
  </si>
  <si>
    <t>Sawaliya Food Products Limited</t>
  </si>
  <si>
    <t>Connplex Cinemas Limited</t>
  </si>
  <si>
    <t>Medistep Healthcare Limited</t>
  </si>
  <si>
    <t>ANB Metal Cast Limited</t>
  </si>
  <si>
    <t>Mahendra Realtors &amp; Infrastructure Limited</t>
  </si>
  <si>
    <t>Studio LSD Limited</t>
  </si>
  <si>
    <t>ARC Insulation &amp; Insulators Limited</t>
  </si>
  <si>
    <t>NSE/BSE</t>
  </si>
  <si>
    <t>NSE</t>
  </si>
  <si>
    <t>IPO</t>
  </si>
  <si>
    <t>NSE SME IPO</t>
  </si>
  <si>
    <t>MAHARASHTRA</t>
  </si>
  <si>
    <t>Western</t>
  </si>
  <si>
    <t>DELHI</t>
  </si>
  <si>
    <t>Northern</t>
  </si>
  <si>
    <t>RAJASTHAN</t>
  </si>
  <si>
    <t>GUJARAT</t>
  </si>
  <si>
    <t>MADHYA PRADESH</t>
  </si>
  <si>
    <t>Central</t>
  </si>
  <si>
    <t>KARNATAKA</t>
  </si>
  <si>
    <t>Southern</t>
  </si>
  <si>
    <t>WEST BENGAL</t>
  </si>
  <si>
    <t>Eastern</t>
  </si>
  <si>
    <t>Punjab</t>
  </si>
  <si>
    <t>CHANDIGARH</t>
  </si>
  <si>
    <t>Tamil Nadu</t>
  </si>
  <si>
    <t>Madhya Pradesh</t>
  </si>
  <si>
    <t>Gujarat</t>
  </si>
  <si>
    <t>Gems, Jewellery And Watches</t>
  </si>
  <si>
    <t>Industrial Products</t>
  </si>
  <si>
    <t>Non Banking Financial Company (NBFC)</t>
  </si>
  <si>
    <t>Residential, Commercial Projects</t>
  </si>
  <si>
    <t>Civil Construction</t>
  </si>
  <si>
    <t>Road Assets–Toll, Annuity, Hybrid-Annuity</t>
  </si>
  <si>
    <t>Cement &amp; Cement Products</t>
  </si>
  <si>
    <t>Houseware</t>
  </si>
  <si>
    <t>Other Agricultural Products</t>
  </si>
  <si>
    <t>Shipping</t>
  </si>
  <si>
    <t>Specialty Chemicals</t>
  </si>
  <si>
    <t>Diversified Retail</t>
  </si>
  <si>
    <t>Other Electrical Equipment</t>
  </si>
  <si>
    <t>Auto Components &amp; Equipments</t>
  </si>
  <si>
    <t>Garments &amp; Apparels</t>
  </si>
  <si>
    <t>Advertising &amp; Media Agencies</t>
  </si>
  <si>
    <t>Airline</t>
  </si>
  <si>
    <t>Paper &amp; Paper Products</t>
  </si>
  <si>
    <t>Packaging</t>
  </si>
  <si>
    <t>Cables - Electricals</t>
  </si>
  <si>
    <t>Film Production, Distribution &amp; Exhibition</t>
  </si>
  <si>
    <t>Personal Care</t>
  </si>
  <si>
    <t>Aluminium, Copper &amp; Zinc Products</t>
  </si>
  <si>
    <t>Media &amp; Entertainment</t>
  </si>
  <si>
    <t>Other Industrial Products</t>
  </si>
  <si>
    <t>Gretex Corporate Services Limited</t>
  </si>
  <si>
    <t>Socradamus Capital Private Limited</t>
  </si>
  <si>
    <t>Bigshare Services Private Limited</t>
  </si>
  <si>
    <t>Narnolia Financial Services Limited</t>
  </si>
  <si>
    <t>Corporate Makers Capital Limited</t>
  </si>
  <si>
    <t>SKYLINE FINANCIAL SERVICES PVT. LTD.</t>
  </si>
  <si>
    <t>Vivro Financial Services Private Limited</t>
  </si>
  <si>
    <t xml:space="preserve">Khambatta Securities Limited		</t>
  </si>
  <si>
    <t>Horizon Management Private Limited</t>
  </si>
  <si>
    <t>KFin Technologies Limited</t>
  </si>
  <si>
    <t>Unistone Capital Private Limited</t>
  </si>
  <si>
    <t>Beeline Capital Advisors Private Limited</t>
  </si>
  <si>
    <t>Fast Track Finsec Private Limited</t>
  </si>
  <si>
    <t xml:space="preserve">CAMEO CORPORATE SERVICES LIMITED		</t>
  </si>
  <si>
    <t xml:space="preserve">Sun Capital Advisory Services Private Limited		</t>
  </si>
  <si>
    <t xml:space="preserve">	Fast Track Finsec Private Limited</t>
  </si>
  <si>
    <t>Corpwis Advisors Private Limited</t>
  </si>
  <si>
    <t>Maashitla Securities Private Limited</t>
  </si>
  <si>
    <t>Choice Capital Advisors Private Limited</t>
  </si>
  <si>
    <t>PL Capital Markets Private Limited</t>
  </si>
  <si>
    <t>Monarch Networth Capital Limited, Motilal Oswal Investment Advisors Limited</t>
  </si>
  <si>
    <t>Pantomath Capital Advisors Private Limited</t>
  </si>
  <si>
    <t xml:space="preserve">	Motilal Oswal Investment Advisors Limited</t>
  </si>
  <si>
    <t>Fedex Securities Private Limited</t>
  </si>
  <si>
    <t>Systematix Corporate Service Limited</t>
  </si>
  <si>
    <t>Purva Sharegistry (India) Private Limited</t>
  </si>
  <si>
    <t>Syrma Sgs Technology Limited</t>
  </si>
  <si>
    <t>Goldiam International Limited</t>
  </si>
  <si>
    <t>Symbol</t>
  </si>
  <si>
    <t>SYRMA</t>
  </si>
  <si>
    <t>GOLDIAM</t>
  </si>
  <si>
    <t>INE0DYJ01015</t>
  </si>
  <si>
    <t>INE025B01025</t>
  </si>
  <si>
    <t>BSE/NSE</t>
  </si>
  <si>
    <t>QIP</t>
  </si>
  <si>
    <t>Equity</t>
  </si>
  <si>
    <t>JM Financial Limited and DAM Capital Advisors Limited</t>
  </si>
  <si>
    <t>Monarch Networth Capital Limited</t>
  </si>
  <si>
    <t>SYI, FCI, AIN, ALF, INS</t>
  </si>
  <si>
    <t>MF,INSURANCE  COMPANY, FPI</t>
  </si>
  <si>
    <t>Maharashtra</t>
  </si>
  <si>
    <t>Gems Jewellery And Watches</t>
  </si>
  <si>
    <t>Exicom Tele-Systems Limited</t>
  </si>
  <si>
    <t>GVP Infotech Limited</t>
  </si>
  <si>
    <t>MIRC Electronics Limited</t>
  </si>
  <si>
    <t xml:space="preserve">
Valiant Laboratories Limited</t>
  </si>
  <si>
    <t>T T Limited</t>
  </si>
  <si>
    <t>Jtekt India Limited</t>
  </si>
  <si>
    <t>Spandana Sphoorty Financial Limited</t>
  </si>
  <si>
    <t>Mahindra Logistics Limited</t>
  </si>
  <si>
    <t>Inox Wind Limited</t>
  </si>
  <si>
    <t>Kilitch Drugs (India) Limited</t>
  </si>
  <si>
    <t>Rights</t>
  </si>
  <si>
    <t>EXICOM</t>
  </si>
  <si>
    <t>INE777F01014</t>
  </si>
  <si>
    <t>GVPTECH</t>
  </si>
  <si>
    <t>INE382T01030</t>
  </si>
  <si>
    <t>MIRCELECTR</t>
  </si>
  <si>
    <t>INE831A01028</t>
  </si>
  <si>
    <t>VALIANTLAB</t>
  </si>
  <si>
    <t>INE0JWS01017</t>
  </si>
  <si>
    <t>TTL</t>
  </si>
  <si>
    <t>INE592B01024</t>
  </si>
  <si>
    <t>JTEKTINDIA</t>
  </si>
  <si>
    <t>INE643A01035</t>
  </si>
  <si>
    <t>SPANDANA</t>
  </si>
  <si>
    <t>INE572J01011</t>
  </si>
  <si>
    <t>MAHLOG</t>
  </si>
  <si>
    <t>INE766P01016</t>
  </si>
  <si>
    <t>INOXWIND</t>
  </si>
  <si>
    <t>INE066P01011</t>
  </si>
  <si>
    <t>KILITCH</t>
  </si>
  <si>
    <t>INE729D01010</t>
  </si>
  <si>
    <t>MUFG INTIME INDIA PRIVATE LIMITED</t>
  </si>
  <si>
    <t>BIGSHARE SERVICES PRIVATE LIMITED</t>
  </si>
  <si>
    <t>BEETAL FINANCIAL &amp; COMPUTER SERVICES PRIVATE LIMITED</t>
  </si>
  <si>
    <t>KFin Technologies Ltd</t>
  </si>
  <si>
    <t>Kfin Technologies Limited</t>
  </si>
  <si>
    <t>SUMEDHA FISCAL SERVICES LIMITED</t>
  </si>
  <si>
    <t>Himachal Pradesh</t>
  </si>
  <si>
    <t>Delhi</t>
  </si>
  <si>
    <t>Telangana</t>
  </si>
  <si>
    <t>Uttar Pradesh</t>
  </si>
  <si>
    <t>Heavy Electrical Equipment</t>
  </si>
  <si>
    <t>IT Enabled Services</t>
  </si>
  <si>
    <t>Consumer Electronics</t>
  </si>
  <si>
    <t>Pharmaceuticals</t>
  </si>
  <si>
    <t>Other Textile Products</t>
  </si>
  <si>
    <t>Microfinance Institutions</t>
  </si>
  <si>
    <t>Logistics Solution Provider</t>
  </si>
  <si>
    <t>Divine Power Energy Limited</t>
  </si>
  <si>
    <t>Man Infraconstruction Limited</t>
  </si>
  <si>
    <t>Black Box Limited</t>
  </si>
  <si>
    <t>Gretex Industries Limited</t>
  </si>
  <si>
    <t>JHS Svendgaard Retail Ventures Limited</t>
  </si>
  <si>
    <t>Niraj Cement Structurals Limited</t>
  </si>
  <si>
    <t>Nazara Technologies Limited</t>
  </si>
  <si>
    <t>Aki India Limited</t>
  </si>
  <si>
    <t>Kriti Industries (India) Limited</t>
  </si>
  <si>
    <t>Reliance Infrastructure Limited</t>
  </si>
  <si>
    <t>MBL Infrastructure Limited</t>
  </si>
  <si>
    <t>Venus Pipes &amp; Tubes Limited</t>
  </si>
  <si>
    <t>Apollo Micro Systems Limited</t>
  </si>
  <si>
    <t>Servotech Renewable Power System Limited</t>
  </si>
  <si>
    <t>Committed Cargo Care Limited</t>
  </si>
  <si>
    <t>Indian Terrain Fashions Limited</t>
  </si>
  <si>
    <t>Zota Health Care LImited</t>
  </si>
  <si>
    <t>Pondy Oxides &amp; Chemicals Limited</t>
  </si>
  <si>
    <t>One Point One Solutions Limited</t>
  </si>
  <si>
    <t>Continental Seeds and Chemicals Limited</t>
  </si>
  <si>
    <t>Suyog Telematics Limited</t>
  </si>
  <si>
    <t>Indo Thai Securities Limited</t>
  </si>
  <si>
    <t>Osia Hyper Retail Limited</t>
  </si>
  <si>
    <t>BOROSIL RENEWABLES LIMITED</t>
  </si>
  <si>
    <t>Choice International Limited</t>
  </si>
  <si>
    <t>Norben Tea &amp; Exports Limited</t>
  </si>
  <si>
    <t>RKEC Projects Limited</t>
  </si>
  <si>
    <t>Canarys Automations Limited</t>
  </si>
  <si>
    <t>Ritco Logistics Limited</t>
  </si>
  <si>
    <t>Walchandnagar Industries Limited</t>
  </si>
  <si>
    <t>Womancart Limited</t>
  </si>
  <si>
    <t>Magson Retail And Distribution Limited</t>
  </si>
  <si>
    <t>DU DIGITAL GLOBAL LIMITED</t>
  </si>
  <si>
    <t>Tirupati Forge Limited</t>
  </si>
  <si>
    <t>Vintage Coffee And Beverages Limited</t>
  </si>
  <si>
    <t>Dilip Buildcon Limited</t>
  </si>
  <si>
    <t>D. P. Abhushan Limited</t>
  </si>
  <si>
    <t>Le Merite Exports Limited</t>
  </si>
  <si>
    <t>Pelatro Limited</t>
  </si>
  <si>
    <t>Uravi Defence and Technology Limited</t>
  </si>
  <si>
    <t>SKY GOLD AND DIAMONDS LIMITED</t>
  </si>
  <si>
    <t>NIBE Limited</t>
  </si>
  <si>
    <t>Jyoti Structures Limited</t>
  </si>
  <si>
    <t>Bohra Industries Limited</t>
  </si>
  <si>
    <t>Suven Life Sciences Limited</t>
  </si>
  <si>
    <t>Spectrum Electrical Industries Limited</t>
  </si>
  <si>
    <t>Easy Trip Planners Limited</t>
  </si>
  <si>
    <t>S J Logistics (India) Limited</t>
  </si>
  <si>
    <t>Cura Technologies Limited</t>
  </si>
  <si>
    <t>Nupur Recyclers Limited</t>
  </si>
  <si>
    <t>Sakar Healthcare Limited</t>
  </si>
  <si>
    <t>Preferential</t>
  </si>
  <si>
    <t>DPEL</t>
  </si>
  <si>
    <t>INE0SCO01019</t>
  </si>
  <si>
    <t>MANINFRA</t>
  </si>
  <si>
    <t>INE949H01023</t>
  </si>
  <si>
    <t>BBOX</t>
  </si>
  <si>
    <t>INE676A01027</t>
  </si>
  <si>
    <t>GRETEX</t>
  </si>
  <si>
    <t>INE985P01012</t>
  </si>
  <si>
    <t>RETAIL</t>
  </si>
  <si>
    <t>INE03DD01011</t>
  </si>
  <si>
    <t>NIRAJ</t>
  </si>
  <si>
    <t>INE368I01016</t>
  </si>
  <si>
    <t>NAZARA</t>
  </si>
  <si>
    <t>INE418L01021</t>
  </si>
  <si>
    <t>AKI</t>
  </si>
  <si>
    <t>INE642Z01026</t>
  </si>
  <si>
    <t>KRITI</t>
  </si>
  <si>
    <t>INE479D01038</t>
  </si>
  <si>
    <t>RELINFRA</t>
  </si>
  <si>
    <t>INE036A01016</t>
  </si>
  <si>
    <t>MBLINFRA</t>
  </si>
  <si>
    <t>INE912H01013</t>
  </si>
  <si>
    <t>VENUSPIPES</t>
  </si>
  <si>
    <t>INE0JA001018</t>
  </si>
  <si>
    <t>APOLLO</t>
  </si>
  <si>
    <t>INE713T01028</t>
  </si>
  <si>
    <t>SERVOTECH</t>
  </si>
  <si>
    <t>INE782X01033</t>
  </si>
  <si>
    <t>COMMITTED</t>
  </si>
  <si>
    <t>INE597Z01014</t>
  </si>
  <si>
    <t>INDTERRAIN</t>
  </si>
  <si>
    <t>INE611L01021</t>
  </si>
  <si>
    <t>ZOTA</t>
  </si>
  <si>
    <t>INE358U01012</t>
  </si>
  <si>
    <t>POCL</t>
  </si>
  <si>
    <t>INE063E01053</t>
  </si>
  <si>
    <t>ONEPOINT</t>
  </si>
  <si>
    <t>INE840Y01029</t>
  </si>
  <si>
    <t>CONTI</t>
  </si>
  <si>
    <t>INE340Z01019</t>
  </si>
  <si>
    <t>SUYOG</t>
  </si>
  <si>
    <t>INE442P01014</t>
  </si>
  <si>
    <t>INDOTHAI</t>
  </si>
  <si>
    <t>INE337M01021</t>
  </si>
  <si>
    <t>OSIAHYPER</t>
  </si>
  <si>
    <t>INE06IR01021</t>
  </si>
  <si>
    <t>BORORENEW</t>
  </si>
  <si>
    <t>INE666D01022</t>
  </si>
  <si>
    <t>CHOICEIN</t>
  </si>
  <si>
    <t>INE102B01014</t>
  </si>
  <si>
    <t>NORBTEAEXP</t>
  </si>
  <si>
    <t>INE369C01017</t>
  </si>
  <si>
    <t>RKEC</t>
  </si>
  <si>
    <t>INE786W01010</t>
  </si>
  <si>
    <t>CANARYS</t>
  </si>
  <si>
    <t>INE0QG301017</t>
  </si>
  <si>
    <t>RITCO</t>
  </si>
  <si>
    <t>INE01EG01016</t>
  </si>
  <si>
    <t>WALCHANNAG</t>
  </si>
  <si>
    <t>INE711A01022</t>
  </si>
  <si>
    <t>WOMANCART</t>
  </si>
  <si>
    <t>INE0Q9601016</t>
  </si>
  <si>
    <t>MAGSON</t>
  </si>
  <si>
    <t>INE0O1S01012</t>
  </si>
  <si>
    <t>DUGLOBAL</t>
  </si>
  <si>
    <t>INE0HPK01020</t>
  </si>
  <si>
    <t>TIRUPATIFL</t>
  </si>
  <si>
    <t>INE319Y01024</t>
  </si>
  <si>
    <t>VINCOFE</t>
  </si>
  <si>
    <t>INE498Q01014</t>
  </si>
  <si>
    <t>DBL</t>
  </si>
  <si>
    <t>INE917M01012</t>
  </si>
  <si>
    <t>DPABHUSHAN</t>
  </si>
  <si>
    <t>INE266Y01019</t>
  </si>
  <si>
    <t>LEMERITE</t>
  </si>
  <si>
    <t>INE0G1L01017</t>
  </si>
  <si>
    <t>PELATRO</t>
  </si>
  <si>
    <t>INE0VG601013</t>
  </si>
  <si>
    <t>URAVIDEF</t>
  </si>
  <si>
    <t>INE568Z01015</t>
  </si>
  <si>
    <t>SKYGOLD</t>
  </si>
  <si>
    <t>INE01IU01018</t>
  </si>
  <si>
    <t>NIBE</t>
  </si>
  <si>
    <t>INE149O01018</t>
  </si>
  <si>
    <t>JYOTISTRUC</t>
  </si>
  <si>
    <t>INE197A01024</t>
  </si>
  <si>
    <t>BOHRAIND</t>
  </si>
  <si>
    <t>INE802W01023</t>
  </si>
  <si>
    <t>SUVEN</t>
  </si>
  <si>
    <t>INE495B01038</t>
  </si>
  <si>
    <t>SPECTRUM</t>
  </si>
  <si>
    <t>INE01EO01010</t>
  </si>
  <si>
    <t>EASEMYTRIP</t>
  </si>
  <si>
    <t>INE07O001026</t>
  </si>
  <si>
    <t>SJLOGISTIC</t>
  </si>
  <si>
    <t>INE0F3301020</t>
  </si>
  <si>
    <t>CURAA</t>
  </si>
  <si>
    <t>INE117B01020</t>
  </si>
  <si>
    <t>NRL</t>
  </si>
  <si>
    <t>INE0JM501013</t>
  </si>
  <si>
    <t>SAKAR</t>
  </si>
  <si>
    <t>INE732S01012</t>
  </si>
  <si>
    <t>Warrants</t>
  </si>
  <si>
    <t>Digital Entertainment</t>
  </si>
  <si>
    <t>Leather And Leather Products</t>
  </si>
  <si>
    <t>Plastic Products - Industrial</t>
  </si>
  <si>
    <t>Integrated Power Utilities</t>
  </si>
  <si>
    <t>Iron &amp; Steel Products</t>
  </si>
  <si>
    <t>Aerospace &amp; Defense</t>
  </si>
  <si>
    <t>Diversified Metals</t>
  </si>
  <si>
    <t>Business Process Outsourcing (BPO)/ Knowledge Process Outsourcing (KPO)</t>
  </si>
  <si>
    <t>Telecom - Infrastructure</t>
  </si>
  <si>
    <t>Stockbroking &amp; Allied</t>
  </si>
  <si>
    <t>Glass - Industrial</t>
  </si>
  <si>
    <t>Holding Company</t>
  </si>
  <si>
    <t>Tea &amp; Coffee</t>
  </si>
  <si>
    <t>Computers - Software &amp; Consulting</t>
  </si>
  <si>
    <t>E-Retail/ E-Commerce</t>
  </si>
  <si>
    <t>Tour, Travel Related Services</t>
  </si>
  <si>
    <t>Castings &amp; Forgings</t>
  </si>
  <si>
    <t>Trading &amp; Distributors</t>
  </si>
  <si>
    <t>Trading - Textile Products</t>
  </si>
  <si>
    <t>Web based media and service</t>
  </si>
  <si>
    <t>Fertilizers</t>
  </si>
  <si>
    <t>Healthcare Research, Analytics &amp; Technology</t>
  </si>
  <si>
    <t>Trading - Metals</t>
  </si>
  <si>
    <t>Non-Promoters</t>
  </si>
  <si>
    <t>Promoters</t>
  </si>
  <si>
    <t>Promoter and Non-Promoters</t>
  </si>
  <si>
    <t>Promoter/Non Promoter</t>
  </si>
  <si>
    <t>Promoter</t>
  </si>
  <si>
    <t>SHANTIGOLD</t>
  </si>
  <si>
    <t>CPPLUS</t>
  </si>
  <si>
    <t>LAXMIINDIA</t>
  </si>
  <si>
    <t>LOTUSDEV</t>
  </si>
  <si>
    <t>MBEL</t>
  </si>
  <si>
    <t>HILINFRA</t>
  </si>
  <si>
    <t>JSWCEMENT</t>
  </si>
  <si>
    <t>ALLTIME</t>
  </si>
  <si>
    <t>BLUESTONE</t>
  </si>
  <si>
    <t>REGAAL</t>
  </si>
  <si>
    <t>SHREEJISPG</t>
  </si>
  <si>
    <t>GEMAROMA</t>
  </si>
  <si>
    <t>PATELRMART</t>
  </si>
  <si>
    <t>VIKRAMSOLR</t>
  </si>
  <si>
    <t>MEIL</t>
  </si>
  <si>
    <t>SELLOWRAP</t>
  </si>
  <si>
    <t>KAYTEX</t>
  </si>
  <si>
    <t>CUDML</t>
  </si>
  <si>
    <t>RNPL</t>
  </si>
  <si>
    <t>FLYSBS</t>
  </si>
  <si>
    <t>AARADHYA</t>
  </si>
  <si>
    <t>PARTH</t>
  </si>
  <si>
    <t>JYOTIGLOBL</t>
  </si>
  <si>
    <t>BHADORA</t>
  </si>
  <si>
    <t>SAWALIYA</t>
  </si>
  <si>
    <t>CONNPLEX</t>
  </si>
  <si>
    <t>MEDISTEP</t>
  </si>
  <si>
    <t>AMCL</t>
  </si>
  <si>
    <t>MRIL</t>
  </si>
  <si>
    <t>STUDIOLSD</t>
  </si>
  <si>
    <t>ARCIIL</t>
  </si>
  <si>
    <t>INE06ZD01017</t>
  </si>
  <si>
    <t>INE819V01029</t>
  </si>
  <si>
    <t>INE06WU01026</t>
  </si>
  <si>
    <t>INE0V9Q01010</t>
  </si>
  <si>
    <t>INE08N601015</t>
  </si>
  <si>
    <t>INE00RL01028</t>
  </si>
  <si>
    <t>INE718I01012</t>
  </si>
  <si>
    <t>INE0GV601021</t>
  </si>
  <si>
    <t>INE304W01038</t>
  </si>
  <si>
    <t>INE0MHO01029</t>
  </si>
  <si>
    <t>INE1B6101010</t>
  </si>
  <si>
    <t>INE06XZ01023</t>
  </si>
  <si>
    <t>INE0R8B01010</t>
  </si>
  <si>
    <t>INE078V01014</t>
  </si>
  <si>
    <t>INE0PKD01011</t>
  </si>
  <si>
    <t>INE0IJF01013</t>
  </si>
  <si>
    <t>INE13ZD01013</t>
  </si>
  <si>
    <t>INE0WL201014</t>
  </si>
  <si>
    <t>INE0VZX01015</t>
  </si>
  <si>
    <t>INE0VCK01011</t>
  </si>
  <si>
    <t>INE124401014</t>
  </si>
  <si>
    <t>INE1H7V01011</t>
  </si>
  <si>
    <t>INE1M3T01017</t>
  </si>
  <si>
    <t>INE0ZRC01017</t>
  </si>
  <si>
    <t>INE10VS01016</t>
  </si>
  <si>
    <t>INE0EAS01014</t>
  </si>
  <si>
    <t>INE0UOY01019</t>
  </si>
  <si>
    <t>INE0VG001016</t>
  </si>
  <si>
    <t>INE632Q01018</t>
  </si>
  <si>
    <t>INE17VO01028</t>
  </si>
  <si>
    <t>INE0YDV01010</t>
  </si>
  <si>
    <t>ICICI Securities Limited, IIFL Securities Limited</t>
  </si>
  <si>
    <t>MUFG Intime India Private Limited</t>
  </si>
  <si>
    <t>DAM Capital Advisors Limited, Equirus Capital Private Limited</t>
  </si>
  <si>
    <t>Axis Capital Limited, Citigroup Global Markets India Private Limited, DAM Capital Advisors Limited, Goldman Sachs (India) Securities Private Limited,JM Financial Limited, SBI Capital Markets Limited, Jefferies India Private Limited, Kotak Mahindra Capital Colimited</t>
  </si>
  <si>
    <t>DAM Capital Advisors Limited, Intensive Fiscal Services Private Limited</t>
  </si>
  <si>
    <t>Axis Capital Limited, IIFL Securities Limited,Kotak Mahindra Capital Colimited</t>
  </si>
  <si>
    <t>Sumedha Fiscal Services Limited, Pantomath Capital Advisors Private Limited</t>
  </si>
  <si>
    <t>Beeline Capital Advisors Private Limited, Elara Capital (India) Private Limited</t>
  </si>
  <si>
    <t>Equirus Capital Private Limited, JM Financial Limited, Nuvama Wealth Management Limited, PhillipCapital (India) Private Limited, UBS Securities India Private Limited</t>
  </si>
  <si>
    <t>Market Makers, Qualified Instituational Buyers, Non-Institutional Investors, Individual Investors</t>
  </si>
  <si>
    <t>Market Makers, Qualified Instituational Buyers, Non-Institutional Investors, Individual Investors, Employees</t>
  </si>
  <si>
    <t>Market Makers, Qualified Instituational Buyers, Non-Institutional Investors, Individual Investors, Underwriter</t>
  </si>
  <si>
    <t>Qualified Instituational Buyers, Non-Institutional Investors, Individual Investors</t>
  </si>
  <si>
    <t>Qualified Instituational Buyers, Non-Institutional Investors, Individual Investors, Employees</t>
  </si>
  <si>
    <r>
      <t>42.2</t>
    </r>
    <r>
      <rPr>
        <sz val="11"/>
        <color rgb="FF000000"/>
        <rFont val="Times New Roman"/>
        <family val="1"/>
      </rPr>
      <t> </t>
    </r>
  </si>
  <si>
    <r>
      <t>34.3</t>
    </r>
    <r>
      <rPr>
        <sz val="11"/>
        <color rgb="FF000000"/>
        <rFont val="Times New Roman"/>
        <family val="1"/>
      </rPr>
      <t> </t>
    </r>
  </si>
  <si>
    <r>
      <t>31.19</t>
    </r>
    <r>
      <rPr>
        <sz val="11"/>
        <color rgb="FF000000"/>
        <rFont val="Times New Roman"/>
        <family val="1"/>
      </rPr>
      <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</si>
</sst>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 #,##0.00_ ;_ * \-#,##0.00_ ;_ * &quot;-&quot;??_ ;_ @_ "/>
    <numFmt numFmtId="164" formatCode="_-* #,##0.00_-;\-* #,##0.00_-;_-* \-??_-;_-@_-"/>
    <numFmt numFmtId="165" formatCode="0.0"/>
    <numFmt numFmtId="166" formatCode="_(* #,##0.00_);_(* \(#,##0.00\);_(* \-??_);_(@_)"/>
    <numFmt numFmtId="167" formatCode="0.00_);\(0.00\)"/>
    <numFmt numFmtId="168" formatCode="[&gt;=10000000]#.###\,##\,##0;[&gt;=100000]#.###\,##0;##,##0.0"/>
  </numFmts>
  <fonts count="15" x14ac:knownFonts="1">
    <font>
      <sz val="11"/>
      <color theme="1"/>
      <name val="Calibri"/>
      <family val="2"/>
      <scheme val="minor"/>
    </font>
    <font>
      <sz val="11"/>
      <color theme="1"/>
      <name val="Calibri"/>
      <family val="2"/>
      <scheme val="minor"/>
    </font>
    <font>
      <sz val="11"/>
      <color indexed="8"/>
      <name val="Calibri"/>
      <family val="2"/>
    </font>
    <font>
      <sz val="10"/>
      <name val="Times New Roman"/>
      <family val="1"/>
    </font>
    <font>
      <u/>
      <sz val="11"/>
      <color indexed="12"/>
      <name val="Calibri"/>
      <family val="2"/>
    </font>
    <font>
      <sz val="10"/>
      <name val="Arial"/>
      <family val="2"/>
    </font>
    <font>
      <sz val="10"/>
      <color indexed="8"/>
      <name val="Garamond"/>
      <family val="2"/>
    </font>
    <font>
      <u/>
      <sz val="11"/>
      <color theme="10"/>
      <name val="Calibri"/>
      <family val="2"/>
      <scheme val="minor"/>
    </font>
    <font>
      <sz val="11"/>
      <color rgb="FF000000"/>
      <name val="Calibri"/>
      <family val="2"/>
      <charset val="1"/>
    </font>
    <font>
      <sz val="11"/>
      <name val="Times New Roman"/>
      <family val="1"/>
    </font>
    <font>
      <b/>
      <sz val="11"/>
      <name val="Times New Roman"/>
      <family val="1"/>
    </font>
    <font>
      <b/>
      <sz val="11"/>
      <color theme="1" tint="4.9989318521683403E-2"/>
      <name val="Times New Roman"/>
      <family val="1"/>
    </font>
    <font>
      <sz val="11"/>
      <color theme="1" tint="4.9989318521683403E-2"/>
      <name val="Times New Roman"/>
      <family val="1"/>
    </font>
    <font>
      <sz val="11"/>
      <color theme="1"/>
      <name val="Times New Roman"/>
      <family val="1"/>
    </font>
    <font>
      <sz val="11"/>
      <color rgb="FF000000"/>
      <name val="Times New Roman"/>
      <family val="1"/>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17">
    <xf numFmtId="0" fontId="0" fillId="0" borderId="0"/>
    <xf numFmtId="0" fontId="1" fillId="0" borderId="0"/>
    <xf numFmtId="0" fontId="2" fillId="0" borderId="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5" fontId="6" fillId="0" borderId="0" applyFill="0" applyBorder="0" applyAlignment="0" applyProtection="0"/>
    <xf numFmtId="164" fontId="2" fillId="0" borderId="0" applyFill="0" applyBorder="0" applyAlignment="0" applyProtection="0"/>
    <xf numFmtId="166" fontId="6" fillId="0" borderId="0" applyFill="0" applyBorder="0" applyAlignment="0" applyProtection="0"/>
    <xf numFmtId="165" fontId="6" fillId="0" borderId="0" applyFill="0" applyBorder="0" applyAlignment="0" applyProtection="0"/>
    <xf numFmtId="167" fontId="6" fillId="0" borderId="0" applyFill="0" applyBorder="0" applyAlignment="0" applyProtection="0"/>
    <xf numFmtId="167" fontId="6" fillId="0" borderId="0" applyFill="0" applyBorder="0" applyAlignment="0" applyProtection="0"/>
    <xf numFmtId="167" fontId="6" fillId="0" borderId="0" applyFill="0" applyBorder="0" applyAlignment="0" applyProtection="0"/>
    <xf numFmtId="167" fontId="6" fillId="0" borderId="0" applyFill="0" applyBorder="0" applyAlignment="0" applyProtection="0"/>
    <xf numFmtId="167" fontId="6" fillId="0" borderId="0" applyFill="0" applyBorder="0" applyAlignment="0" applyProtection="0"/>
    <xf numFmtId="0" fontId="4" fillId="0" borderId="0" applyNumberFormat="0" applyFill="0" applyBorder="0" applyAlignment="0" applyProtection="0"/>
    <xf numFmtId="0" fontId="7" fillId="0" borderId="0" applyNumberFormat="0" applyFill="0" applyBorder="0" applyAlignment="0" applyProtection="0"/>
    <xf numFmtId="165" fontId="3" fillId="0" borderId="0">
      <alignment horizontal="right"/>
    </xf>
    <xf numFmtId="167" fontId="3" fillId="0" borderId="0">
      <alignment horizontal="right"/>
    </xf>
    <xf numFmtId="167" fontId="3" fillId="0" borderId="0">
      <alignment horizontal="right"/>
    </xf>
    <xf numFmtId="165" fontId="3" fillId="0" borderId="0">
      <alignment horizontal="right"/>
    </xf>
    <xf numFmtId="168" fontId="3" fillId="0" borderId="0">
      <alignment horizontal="right"/>
    </xf>
    <xf numFmtId="167" fontId="3" fillId="0" borderId="0">
      <alignment horizontal="right"/>
    </xf>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2" fillId="0" borderId="0"/>
    <xf numFmtId="0" fontId="2" fillId="0" borderId="0"/>
    <xf numFmtId="0" fontId="1" fillId="0" borderId="0"/>
    <xf numFmtId="0" fontId="1"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 fillId="0" borderId="0"/>
    <xf numFmtId="9" fontId="6"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44">
    <xf numFmtId="0" fontId="0" fillId="0" borderId="0" xfId="0"/>
    <xf numFmtId="0" fontId="11" fillId="0" borderId="1" xfId="0" applyFont="1" applyFill="1" applyBorder="1" applyAlignment="1">
      <alignment horizontal="center" vertical="top" wrapText="1"/>
    </xf>
    <xf numFmtId="0" fontId="11" fillId="0" borderId="1" xfId="0" applyFont="1" applyFill="1" applyBorder="1" applyAlignment="1">
      <alignment horizontal="center" vertical="top"/>
    </xf>
    <xf numFmtId="0" fontId="13" fillId="0" borderId="1" xfId="0" applyFont="1" applyFill="1" applyBorder="1" applyAlignment="1">
      <alignment vertical="top"/>
    </xf>
    <xf numFmtId="0" fontId="9" fillId="0" borderId="1" xfId="0" applyFont="1" applyFill="1" applyBorder="1" applyAlignment="1">
      <alignment vertical="top"/>
    </xf>
    <xf numFmtId="0" fontId="13" fillId="0" borderId="1" xfId="0" applyFont="1" applyFill="1" applyBorder="1" applyAlignment="1">
      <alignment horizontal="center" vertical="top" wrapText="1"/>
    </xf>
    <xf numFmtId="0" fontId="9" fillId="0" borderId="1" xfId="0" applyFont="1" applyFill="1" applyBorder="1" applyAlignment="1">
      <alignment horizontal="center" vertical="top"/>
    </xf>
    <xf numFmtId="0" fontId="9" fillId="0" borderId="1" xfId="0" applyFont="1" applyFill="1" applyBorder="1" applyAlignment="1">
      <alignment horizontal="left" vertical="top"/>
    </xf>
    <xf numFmtId="0" fontId="12" fillId="0" borderId="1" xfId="0" applyFont="1" applyFill="1" applyBorder="1" applyAlignment="1">
      <alignment horizontal="center" vertical="top"/>
    </xf>
    <xf numFmtId="0" fontId="9" fillId="0" borderId="1" xfId="0" applyFont="1" applyFill="1" applyBorder="1" applyAlignment="1">
      <alignment horizontal="justify" vertical="top" wrapText="1"/>
    </xf>
    <xf numFmtId="14" fontId="9" fillId="0" borderId="1" xfId="0" applyNumberFormat="1" applyFont="1" applyFill="1" applyBorder="1" applyAlignment="1">
      <alignment horizontal="center" vertical="top"/>
    </xf>
    <xf numFmtId="0" fontId="9" fillId="0" borderId="1" xfId="0" applyFont="1" applyFill="1" applyBorder="1" applyAlignment="1">
      <alignment horizontal="right" vertical="top"/>
    </xf>
    <xf numFmtId="0" fontId="9" fillId="0" borderId="1" xfId="0" applyFont="1" applyFill="1" applyBorder="1" applyAlignment="1">
      <alignment horizontal="center" vertical="top" wrapText="1"/>
    </xf>
    <xf numFmtId="15" fontId="9" fillId="0" borderId="1" xfId="0" applyNumberFormat="1" applyFont="1" applyFill="1" applyBorder="1" applyAlignment="1">
      <alignment horizontal="center" vertical="top"/>
    </xf>
    <xf numFmtId="2" fontId="9" fillId="0" borderId="1" xfId="0" applyNumberFormat="1" applyFont="1" applyFill="1" applyBorder="1" applyAlignment="1">
      <alignment horizontal="right" vertical="top"/>
    </xf>
    <xf numFmtId="0" fontId="13" fillId="0" borderId="1" xfId="0" applyFont="1" applyFill="1" applyBorder="1" applyAlignment="1">
      <alignment horizontal="right" vertical="top"/>
    </xf>
    <xf numFmtId="0" fontId="13" fillId="0" borderId="1" xfId="0" applyFont="1" applyFill="1" applyBorder="1" applyAlignment="1">
      <alignment horizontal="center"/>
    </xf>
    <xf numFmtId="0" fontId="13" fillId="0" borderId="1" xfId="0" applyFont="1" applyFill="1" applyBorder="1" applyAlignment="1">
      <alignment horizontal="justify" vertical="top" wrapText="1"/>
    </xf>
    <xf numFmtId="0" fontId="12" fillId="0" borderId="1" xfId="0" applyFont="1" applyFill="1" applyBorder="1" applyAlignment="1">
      <alignment horizontal="center" vertical="center"/>
    </xf>
    <xf numFmtId="15" fontId="13" fillId="0" borderId="1" xfId="0" applyNumberFormat="1" applyFont="1" applyFill="1" applyBorder="1" applyAlignment="1">
      <alignment horizontal="center"/>
    </xf>
    <xf numFmtId="0" fontId="13" fillId="0" borderId="1" xfId="0" applyFont="1" applyFill="1" applyBorder="1" applyAlignment="1">
      <alignment horizontal="right"/>
    </xf>
    <xf numFmtId="0" fontId="13" fillId="0" borderId="1" xfId="0" applyFont="1" applyFill="1" applyBorder="1" applyAlignment="1">
      <alignment horizontal="center" wrapText="1"/>
    </xf>
    <xf numFmtId="0" fontId="13" fillId="0" borderId="1" xfId="0" applyFont="1" applyFill="1" applyBorder="1" applyAlignment="1">
      <alignment horizontal="left"/>
    </xf>
    <xf numFmtId="0" fontId="13" fillId="0" borderId="1" xfId="0" applyFont="1" applyFill="1" applyBorder="1" applyAlignment="1">
      <alignment horizontal="left" wrapText="1"/>
    </xf>
    <xf numFmtId="0" fontId="13" fillId="0" borderId="1" xfId="0" applyFont="1" applyFill="1" applyBorder="1" applyAlignment="1">
      <alignment horizontal="left" vertical="top"/>
    </xf>
    <xf numFmtId="0" fontId="13" fillId="0" borderId="1" xfId="0" applyFont="1" applyFill="1" applyBorder="1" applyAlignment="1"/>
    <xf numFmtId="0" fontId="13" fillId="0" borderId="1" xfId="0" applyFont="1" applyFill="1" applyBorder="1" applyAlignment="1">
      <alignment horizontal="center" vertical="top"/>
    </xf>
    <xf numFmtId="0" fontId="9" fillId="0" borderId="1" xfId="0" applyFont="1" applyFill="1" applyBorder="1" applyAlignment="1">
      <alignment horizontal="left" vertical="top" wrapText="1"/>
    </xf>
    <xf numFmtId="0" fontId="13" fillId="0" borderId="1" xfId="0" applyFont="1" applyFill="1" applyBorder="1" applyAlignment="1">
      <alignment horizontal="left" vertical="top" wrapText="1"/>
    </xf>
    <xf numFmtId="3" fontId="9" fillId="0" borderId="1" xfId="0" applyNumberFormat="1" applyFont="1" applyFill="1" applyBorder="1" applyAlignment="1">
      <alignment horizontal="right" vertical="top"/>
    </xf>
    <xf numFmtId="0" fontId="9" fillId="0" borderId="1" xfId="0" applyFont="1" applyFill="1" applyBorder="1" applyAlignment="1">
      <alignment horizontal="right" vertical="top" wrapText="1"/>
    </xf>
    <xf numFmtId="0" fontId="9" fillId="0" borderId="1" xfId="0" applyFont="1" applyFill="1" applyBorder="1" applyAlignment="1">
      <alignment horizontal="right"/>
    </xf>
    <xf numFmtId="0" fontId="14" fillId="0" borderId="1" xfId="0" applyFont="1" applyFill="1" applyBorder="1" applyAlignment="1">
      <alignment horizontal="justify"/>
    </xf>
    <xf numFmtId="0" fontId="13" fillId="0" borderId="1" xfId="0" applyFont="1" applyFill="1" applyBorder="1" applyAlignment="1">
      <alignment horizontal="justify" vertical="top"/>
    </xf>
    <xf numFmtId="0" fontId="13" fillId="0" borderId="1" xfId="0" applyFont="1" applyFill="1" applyBorder="1" applyAlignment="1">
      <alignment horizontal="justify"/>
    </xf>
    <xf numFmtId="4" fontId="13" fillId="0" borderId="1" xfId="0" applyNumberFormat="1" applyFont="1" applyFill="1" applyBorder="1" applyAlignment="1">
      <alignment horizontal="right"/>
    </xf>
    <xf numFmtId="2" fontId="13" fillId="0" borderId="1" xfId="0" applyNumberFormat="1" applyFont="1" applyFill="1" applyBorder="1" applyAlignment="1">
      <alignment horizontal="right"/>
    </xf>
    <xf numFmtId="0" fontId="10" fillId="0" borderId="0" xfId="0" applyFont="1" applyFill="1" applyBorder="1" applyAlignment="1">
      <alignment horizontal="center" vertical="top"/>
    </xf>
    <xf numFmtId="0" fontId="13" fillId="0" borderId="0" xfId="0" applyFont="1" applyFill="1" applyBorder="1" applyAlignment="1">
      <alignment vertical="top"/>
    </xf>
    <xf numFmtId="0" fontId="13" fillId="0" borderId="0" xfId="0" applyFont="1" applyFill="1" applyBorder="1" applyAlignment="1">
      <alignment horizontal="center" vertical="top"/>
    </xf>
    <xf numFmtId="0" fontId="13" fillId="0" borderId="0" xfId="0" applyFont="1" applyFill="1" applyBorder="1" applyAlignment="1">
      <alignment horizontal="left" vertical="top"/>
    </xf>
    <xf numFmtId="0" fontId="13" fillId="0" borderId="0" xfId="0" applyFont="1" applyFill="1" applyBorder="1" applyAlignment="1">
      <alignment horizontal="right" vertical="top"/>
    </xf>
    <xf numFmtId="0" fontId="13" fillId="0" borderId="0" xfId="0" applyFont="1" applyFill="1" applyBorder="1" applyAlignment="1">
      <alignment horizontal="left" vertical="top" wrapText="1"/>
    </xf>
    <xf numFmtId="0" fontId="13" fillId="0" borderId="0" xfId="0" applyFont="1" applyFill="1" applyBorder="1" applyAlignment="1">
      <alignment horizontal="justify" vertical="top"/>
    </xf>
  </cellXfs>
  <cellStyles count="117">
    <cellStyle name="Comma 10" xfId="3" xr:uid="{74D43264-3054-4E45-B394-E03188589208}"/>
    <cellStyle name="Comma 10 3" xfId="4" xr:uid="{DAF4E5B1-09D8-4E8C-B096-51E5E8707D7C}"/>
    <cellStyle name="Comma 10 5" xfId="5" xr:uid="{3943E0D3-BAEB-4A72-A40F-0BC8701AE236}"/>
    <cellStyle name="Comma 10 6" xfId="6" xr:uid="{AEA76822-F6A1-430C-8988-9ADED0840497}"/>
    <cellStyle name="Comma 2" xfId="7" xr:uid="{A9FF0EC0-5348-4FA5-BD4C-D3BE5E6BD818}"/>
    <cellStyle name="Comma 2 2" xfId="8" xr:uid="{B6F5ACEF-54E2-4F78-A5D2-F067BA5570BA}"/>
    <cellStyle name="Comma 2 2 2" xfId="103" xr:uid="{EE927C37-01C1-4B13-AA52-58F76538BEA9}"/>
    <cellStyle name="Comma 2 2 2 2" xfId="107" xr:uid="{7A634EF2-E920-4CAE-B5A2-E782AB292753}"/>
    <cellStyle name="Comma 2 2 2 2 2" xfId="115" xr:uid="{9D09CF99-0021-42A8-9ADE-D6ECA75D2C11}"/>
    <cellStyle name="Comma 2 2 2 3" xfId="111" xr:uid="{D84B2A85-C965-4ECD-BF90-AA0CFD17F698}"/>
    <cellStyle name="Comma 2 2 3" xfId="105" xr:uid="{0B8BCA2C-D4EC-403C-A8D4-2EB026EDB20E}"/>
    <cellStyle name="Comma 2 2 3 2" xfId="113" xr:uid="{669CD2F5-47BC-47AE-AE3A-BC8FE1EBEDF5}"/>
    <cellStyle name="Comma 2 2 4" xfId="101" xr:uid="{B2B662BC-D93A-4697-910E-C3A5792FD5CD}"/>
    <cellStyle name="Comma 2 2 4 2" xfId="109" xr:uid="{F164B87A-5959-4A39-B591-E406FF3C0C87}"/>
    <cellStyle name="Comma 2 3" xfId="102" xr:uid="{1336DA53-CA84-4757-A10E-2F3A62438B22}"/>
    <cellStyle name="Comma 2 3 2" xfId="106" xr:uid="{A686B0F0-D3B3-4B8E-A9AA-ACEE9A95468F}"/>
    <cellStyle name="Comma 2 3 2 2" xfId="114" xr:uid="{051A0ECD-0931-4505-B825-FA587EF8341E}"/>
    <cellStyle name="Comma 2 3 3" xfId="110" xr:uid="{8690B80C-A4D2-45CB-8A5D-AFDADE3D5C72}"/>
    <cellStyle name="Comma 2 4" xfId="104" xr:uid="{747AF8D4-4511-44ED-9259-4912BC804491}"/>
    <cellStyle name="Comma 2 4 2" xfId="112" xr:uid="{FDBC9C23-052B-496E-AAB9-9EAF24403D36}"/>
    <cellStyle name="Comma 2 5" xfId="100" xr:uid="{21B1A202-43F0-4296-BA46-61C2513CA011}"/>
    <cellStyle name="Comma 2 5 2" xfId="108" xr:uid="{65E31B01-E15A-4D77-9989-AE8D513ABB43}"/>
    <cellStyle name="Comma 3" xfId="9" xr:uid="{D32FED37-E5A2-40D8-8409-EFB8CA94D423}"/>
    <cellStyle name="Comma 4" xfId="116" xr:uid="{A9F79C71-90A2-4927-89FC-3F3DCA71DC2E}"/>
    <cellStyle name="Comma 5" xfId="10" xr:uid="{391E0421-93EF-49E8-8135-6212A01150C0}"/>
    <cellStyle name="Comma 6" xfId="11" xr:uid="{7D47AAC3-4B93-4A25-A881-A6BB204F883E}"/>
    <cellStyle name="Comma 7" xfId="12" xr:uid="{64118FF7-55A9-46FB-B77F-6D50A3EF8A9C}"/>
    <cellStyle name="Comma 8" xfId="13" xr:uid="{F4625F97-BCD2-4888-AE97-CAAD7AEABFB5}"/>
    <cellStyle name="Comma 9" xfId="14" xr:uid="{CDE6B013-356C-45D8-AF01-2C09659653B6}"/>
    <cellStyle name="Hyperlink 2" xfId="15" xr:uid="{CA1695EF-8CF0-43DC-8CF3-3BD587847F21}"/>
    <cellStyle name="Hyperlink 3" xfId="16" xr:uid="{D8A5C91B-5498-40E4-A430-06CB456280DD}"/>
    <cellStyle name="Indian Comma" xfId="17" xr:uid="{E558C712-82F9-4385-9461-C12E96C2056D}"/>
    <cellStyle name="Indian Comma 10" xfId="18" xr:uid="{CA0E58F6-B174-4516-834E-063F0B85C45B}"/>
    <cellStyle name="Indian Comma 13" xfId="19" xr:uid="{EB85F38C-3F4E-44D5-9AD3-8C06ACE94BD5}"/>
    <cellStyle name="Indian Comma 2" xfId="20" xr:uid="{374F38EE-324F-4010-984E-1B3607944264}"/>
    <cellStyle name="Indian Comma 3" xfId="21" xr:uid="{5097CA34-AEDC-43C5-83C7-1BF0CC8D6870}"/>
    <cellStyle name="Indian Comma 4" xfId="22" xr:uid="{DCC5AAB4-A97D-47D9-8A4C-55E24B93A8A3}"/>
    <cellStyle name="Normal" xfId="0" builtinId="0"/>
    <cellStyle name="Normal 10" xfId="23" xr:uid="{11F120E3-0772-41B7-8708-A3E6D059DF0B}"/>
    <cellStyle name="Normal 10 2" xfId="24" xr:uid="{BE2BBA49-E5D3-4136-865D-733565FA744C}"/>
    <cellStyle name="Normal 10 3" xfId="25" xr:uid="{13267F28-81EF-4615-B32F-EDB492AD419D}"/>
    <cellStyle name="Normal 10 4" xfId="26" xr:uid="{6657AC21-8451-4C87-A16E-8F579BE14F68}"/>
    <cellStyle name="Normal 10 5" xfId="27" xr:uid="{4D40F73D-BB91-4C19-9C69-F0067ABB86A7}"/>
    <cellStyle name="Normal 11" xfId="1" xr:uid="{00000000-0005-0000-0000-000001000000}"/>
    <cellStyle name="Normal 12" xfId="28" xr:uid="{A73B66F4-7F62-44D6-A92B-A6E6F75EEF8D}"/>
    <cellStyle name="Normal 13" xfId="2" xr:uid="{E4858E7D-79B9-4EB1-86B7-3EB7167705C9}"/>
    <cellStyle name="Normal 15" xfId="29" xr:uid="{36770DD7-E5F3-47A7-9035-309F5EC835C1}"/>
    <cellStyle name="Normal 15 2" xfId="30" xr:uid="{666F31D9-991E-4894-8F38-E74441E9484A}"/>
    <cellStyle name="Normal 15 3" xfId="31" xr:uid="{A3B01B08-E9C7-426F-9856-DC51DAE0B393}"/>
    <cellStyle name="Normal 15 4" xfId="32" xr:uid="{2D7B1F26-9D58-4A4F-90A5-588E8D2647B0}"/>
    <cellStyle name="Normal 15 5" xfId="33" xr:uid="{590109D1-A0D7-4224-8FD3-0B7EAFD1A9C7}"/>
    <cellStyle name="Normal 16" xfId="34" xr:uid="{DCD14F70-24B2-4810-A055-ADF83C105E87}"/>
    <cellStyle name="Normal 16 2" xfId="35" xr:uid="{F988AFDA-8AC9-4F57-A93B-AD7A56480858}"/>
    <cellStyle name="Normal 16 3" xfId="36" xr:uid="{D2BCB542-4B8F-4911-B7B3-F9EFBA3CD696}"/>
    <cellStyle name="Normal 16 4" xfId="37" xr:uid="{027C2F98-EDB9-4F1B-89ED-8D34BE707165}"/>
    <cellStyle name="Normal 16 5" xfId="38" xr:uid="{B39442B4-252F-4C8C-8D0D-A8C94D877671}"/>
    <cellStyle name="Normal 19" xfId="39" xr:uid="{D6164A82-2EE9-4437-AF93-3FE12A6859FD}"/>
    <cellStyle name="Normal 19 2" xfId="40" xr:uid="{85109852-0CF1-4A55-9E80-73ACA92212E1}"/>
    <cellStyle name="Normal 19 3" xfId="41" xr:uid="{7857F9AD-C2BC-4374-A5EC-F3CE46C8B884}"/>
    <cellStyle name="Normal 19 4" xfId="42" xr:uid="{5D60BB9F-A3FC-4AF0-8940-C7269562C065}"/>
    <cellStyle name="Normal 19 5" xfId="43" xr:uid="{6623E13E-6B55-441F-85DD-08A66AC669E5}"/>
    <cellStyle name="Normal 2" xfId="44" xr:uid="{1635EC80-F5D8-4C24-8F90-2D32DAE5ABB0}"/>
    <cellStyle name="Normal 2 10" xfId="45" xr:uid="{64441BAA-BBE3-4D47-A4F1-ED74F4474D7F}"/>
    <cellStyle name="Normal 2 11" xfId="46" xr:uid="{F0A52AC9-EECB-4850-BB02-CFD71348F691}"/>
    <cellStyle name="Normal 2 12" xfId="47" xr:uid="{11305B52-69CC-41E7-859C-1D8FAEFA8CBE}"/>
    <cellStyle name="Normal 2 13" xfId="48" xr:uid="{988C49DA-AC03-4D29-B287-A05D1D9703B8}"/>
    <cellStyle name="Normal 2 14" xfId="49" xr:uid="{D2D5ED6E-A8A1-4D24-8AE9-E328522ADAF1}"/>
    <cellStyle name="Normal 2 15" xfId="50" xr:uid="{C2761309-0EE8-422B-816D-F5E08ED12077}"/>
    <cellStyle name="Normal 2 2" xfId="51" xr:uid="{7D5C23BE-0A99-4522-9A76-6DF513176170}"/>
    <cellStyle name="Normal 2 3" xfId="52" xr:uid="{61E3CC7F-C616-414B-9AA2-7FEC6AD0EE2F}"/>
    <cellStyle name="Normal 2 4" xfId="53" xr:uid="{42DB03CF-8EBF-418C-8216-1B633EA70AE1}"/>
    <cellStyle name="Normal 2 5" xfId="54" xr:uid="{6416A950-2D61-4BF9-9945-CBDD2632C618}"/>
    <cellStyle name="Normal 2 6" xfId="55" xr:uid="{13B228AF-4211-4A8A-A032-2F053815C914}"/>
    <cellStyle name="Normal 2 7" xfId="56" xr:uid="{0889EB89-9381-4108-B677-67FAB52E6703}"/>
    <cellStyle name="Normal 2 8" xfId="57" xr:uid="{FFF6D0BB-00A2-4DC8-B07D-B911AA5284EF}"/>
    <cellStyle name="Normal 2 9" xfId="58" xr:uid="{0DD647C7-C18C-43C9-AEA3-0955E6D7B506}"/>
    <cellStyle name="Normal 22" xfId="59" xr:uid="{01AC5FCB-699C-4CA8-8359-CDD42745C148}"/>
    <cellStyle name="Normal 22 2" xfId="60" xr:uid="{BD184A38-9D81-4ABA-AF99-03A62CAB01F1}"/>
    <cellStyle name="Normal 22 3" xfId="61" xr:uid="{248FAFFA-4554-4BB5-807A-F2CAE0C32471}"/>
    <cellStyle name="Normal 22 4" xfId="62" xr:uid="{494B26CE-41E8-485F-AB1F-9AAB4EC40893}"/>
    <cellStyle name="Normal 22 5" xfId="63" xr:uid="{E478B042-4E18-4D9C-BFDC-46F9AED9A050}"/>
    <cellStyle name="Normal 3" xfId="64" xr:uid="{EC94BAA6-8DE5-422A-9768-899B3494A2DB}"/>
    <cellStyle name="Normal 3 2" xfId="65" xr:uid="{4EA2E864-1801-40E5-9077-B44B32F36B1D}"/>
    <cellStyle name="Normal 3 3" xfId="66" xr:uid="{445138BA-AF1D-4593-AD34-87D641FF33EC}"/>
    <cellStyle name="Normal 3 4" xfId="67" xr:uid="{8A32DD31-CD42-4DD0-937C-33713D10F2E6}"/>
    <cellStyle name="Normal 3 5" xfId="68" xr:uid="{D49BE4AC-9DCF-4CB1-A97B-554ACE6F9379}"/>
    <cellStyle name="Normal 30" xfId="69" xr:uid="{6C954651-B062-4214-9F3C-D94423813F7F}"/>
    <cellStyle name="Normal 30 2" xfId="70" xr:uid="{BD6D2157-78B1-4524-B352-61FF66BD084B}"/>
    <cellStyle name="Normal 30 3" xfId="71" xr:uid="{24FB0E80-7C7B-4450-8B2C-8D2B8015310B}"/>
    <cellStyle name="Normal 30 4" xfId="72" xr:uid="{14FF5029-FB73-4E56-A797-C7AB41B22C44}"/>
    <cellStyle name="Normal 30 5" xfId="73" xr:uid="{EB764527-46A1-48C6-BDDC-264A103E784C}"/>
    <cellStyle name="Normal 35" xfId="74" xr:uid="{D7DF67BC-3D8B-43CE-B549-D8B24C6DB26F}"/>
    <cellStyle name="Normal 35 2" xfId="75" xr:uid="{50708976-7254-403B-B2F0-B3124E27C61D}"/>
    <cellStyle name="Normal 35 3" xfId="76" xr:uid="{9006DA3B-C034-47A2-AAD0-B3DED26CF3AC}"/>
    <cellStyle name="Normal 35 4" xfId="77" xr:uid="{DFFE2E6F-B069-437F-998F-5F622E74F7E4}"/>
    <cellStyle name="Normal 35 5" xfId="78" xr:uid="{BA43B1F5-C029-44E0-ADE8-F5EB5CBC681E}"/>
    <cellStyle name="Normal 4" xfId="79" xr:uid="{2BFE1A5F-C895-4FA2-BCD4-0FD89DE349F4}"/>
    <cellStyle name="Normal 4 2" xfId="80" xr:uid="{9445AA2C-4825-43EA-B7E1-3B57D812256D}"/>
    <cellStyle name="Normal 4 3" xfId="81" xr:uid="{201B585E-4961-431C-BAE5-49A8B5FDD104}"/>
    <cellStyle name="Normal 4 4" xfId="82" xr:uid="{0F72A3C3-B285-4BD2-86AB-9E74384BB940}"/>
    <cellStyle name="Normal 5" xfId="83" xr:uid="{EB96301F-4C7F-4264-8DF6-67D2BF8EDD7B}"/>
    <cellStyle name="Normal 5 2" xfId="84" xr:uid="{EA1C0D7C-2621-493D-A458-E00EB522BA3E}"/>
    <cellStyle name="Normal 5 3" xfId="85" xr:uid="{0CE04B57-409B-4055-8CA3-187A233DE97F}"/>
    <cellStyle name="Normal 5 4" xfId="86" xr:uid="{C3E52A76-669E-4CA1-B4E9-920B16FA3EC1}"/>
    <cellStyle name="Normal 5 5" xfId="87" xr:uid="{D23FA88A-4CC5-4166-9A7F-468024F34D5A}"/>
    <cellStyle name="Normal 6" xfId="88" xr:uid="{7F330127-F67D-48E4-A3C3-9A87B4672C91}"/>
    <cellStyle name="Normal 7" xfId="89" xr:uid="{AFE97856-7D0B-4294-8182-AC16E926F55D}"/>
    <cellStyle name="Normal 7 2" xfId="90" xr:uid="{F33A95DF-BB75-4D56-84AD-300DFA1E0A16}"/>
    <cellStyle name="Normal 7 2 2" xfId="91" xr:uid="{4DF95486-39E5-47BC-A6AB-66DBEA77BA04}"/>
    <cellStyle name="Normal 7 3" xfId="92" xr:uid="{AB96D1AF-BA91-4FF1-BAE0-ADF4F1C9A5E7}"/>
    <cellStyle name="Normal 8" xfId="93" xr:uid="{6B0F166E-13CD-4809-87D8-8058E1F1D858}"/>
    <cellStyle name="Normal 8 2" xfId="94" xr:uid="{3201AAF8-884B-422F-A75C-13C4C62740C4}"/>
    <cellStyle name="Normal 8 3" xfId="95" xr:uid="{3CACA1A3-3881-4C77-9314-5265DD6ABBE5}"/>
    <cellStyle name="Normal 8 4" xfId="96" xr:uid="{E2C9639B-39EA-471D-BC24-7E5A767017D9}"/>
    <cellStyle name="Normal 8 5" xfId="97" xr:uid="{D01D40C8-E55D-432F-8551-3EB7911E358E}"/>
    <cellStyle name="Normal 9" xfId="98" xr:uid="{C711326B-F735-4F9E-BEBE-B52F9620E3A4}"/>
    <cellStyle name="Percent 2" xfId="99" xr:uid="{63E64577-08B0-47F5-9AFC-A7C248945BE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DCF17-58EA-4030-85B1-0C191FC059B6}">
  <sheetPr codeName="Sheet1"/>
  <dimension ref="A1:AF100"/>
  <sheetViews>
    <sheetView tabSelected="1" topLeftCell="B2" zoomScale="85" zoomScaleNormal="85" workbookViewId="0">
      <selection activeCell="C8" sqref="C8"/>
    </sheetView>
  </sheetViews>
  <sheetFormatPr defaultColWidth="9.42578125" defaultRowHeight="15" x14ac:dyDescent="0.25"/>
  <cols>
    <col min="1" max="1" width="7.42578125" style="38" bestFit="1" customWidth="1"/>
    <col min="2" max="2" width="47.42578125" style="38" bestFit="1" customWidth="1"/>
    <col min="3" max="3" width="27.28515625" style="39" customWidth="1"/>
    <col min="4" max="4" width="15" style="39" customWidth="1"/>
    <col min="5" max="5" width="15.85546875" style="39" customWidth="1"/>
    <col min="6" max="6" width="7" style="39" customWidth="1"/>
    <col min="7" max="7" width="10.140625" style="39" customWidth="1"/>
    <col min="8" max="8" width="14.140625" style="39" customWidth="1"/>
    <col min="9" max="9" width="17.5703125" style="38" customWidth="1"/>
    <col min="10" max="10" width="21" style="38" customWidth="1"/>
    <col min="11" max="11" width="15.140625" style="38" customWidth="1"/>
    <col min="12" max="12" width="46.7109375" style="40" bestFit="1" customWidth="1"/>
    <col min="13" max="13" width="45.5703125" style="42" bestFit="1" customWidth="1"/>
    <col min="14" max="14" width="17.28515625" style="41" bestFit="1" customWidth="1"/>
    <col min="15" max="15" width="17.85546875" style="41" bestFit="1" customWidth="1"/>
    <col min="16" max="16" width="15.42578125" style="41" bestFit="1" customWidth="1"/>
    <col min="17" max="17" width="18.28515625" style="39" bestFit="1" customWidth="1"/>
    <col min="18" max="18" width="18.5703125" style="39" bestFit="1" customWidth="1"/>
    <col min="19" max="19" width="13.28515625" style="39" bestFit="1" customWidth="1"/>
    <col min="20" max="20" width="11.85546875" style="41" bestFit="1" customWidth="1"/>
    <col min="21" max="21" width="9.42578125" style="41" bestFit="1" customWidth="1"/>
    <col min="22" max="22" width="12.140625" style="41" bestFit="1" customWidth="1"/>
    <col min="23" max="23" width="22.5703125" style="41" bestFit="1" customWidth="1"/>
    <col min="24" max="24" width="16.42578125" style="41" bestFit="1" customWidth="1"/>
    <col min="25" max="25" width="40.42578125" style="43" bestFit="1" customWidth="1"/>
    <col min="26" max="26" width="15.42578125" style="39" bestFit="1" customWidth="1"/>
    <col min="27" max="27" width="21.5703125" style="39" bestFit="1" customWidth="1"/>
    <col min="28" max="28" width="8.85546875" style="39" bestFit="1" customWidth="1"/>
    <col min="29" max="29" width="40.140625" style="40" bestFit="1" customWidth="1"/>
    <col min="30" max="30" width="8.5703125" style="38" bestFit="1" customWidth="1"/>
    <col min="31" max="31" width="17.28515625" style="41" bestFit="1" customWidth="1"/>
    <col min="32" max="32" width="5.140625" style="38" bestFit="1" customWidth="1"/>
    <col min="33" max="33" width="14" style="38" bestFit="1" customWidth="1"/>
    <col min="34" max="41" width="9.42578125" style="38"/>
    <col min="42" max="43" width="9.5703125" style="38" bestFit="1" customWidth="1"/>
    <col min="44" max="16384" width="9.42578125" style="38"/>
  </cols>
  <sheetData>
    <row r="1" spans="1:32" s="37" customFormat="1" ht="42.75" x14ac:dyDescent="0.25">
      <c r="A1" s="1" t="s">
        <v>27</v>
      </c>
      <c r="B1" s="2" t="s">
        <v>1</v>
      </c>
      <c r="C1" s="2" t="s">
        <v>137</v>
      </c>
      <c r="D1" s="2" t="s">
        <v>2</v>
      </c>
      <c r="E1" s="2" t="s">
        <v>3</v>
      </c>
      <c r="F1" s="2" t="s">
        <v>4</v>
      </c>
      <c r="G1" s="2" t="s">
        <v>5</v>
      </c>
      <c r="H1" s="2" t="s">
        <v>6</v>
      </c>
      <c r="I1" s="2" t="s">
        <v>23</v>
      </c>
      <c r="J1" s="1" t="s">
        <v>28</v>
      </c>
      <c r="K1" s="2" t="s">
        <v>7</v>
      </c>
      <c r="L1" s="2" t="s">
        <v>8</v>
      </c>
      <c r="M1" s="1" t="s">
        <v>9</v>
      </c>
      <c r="N1" s="2" t="s">
        <v>10</v>
      </c>
      <c r="O1" s="2" t="s">
        <v>11</v>
      </c>
      <c r="P1" s="2" t="s">
        <v>12</v>
      </c>
      <c r="Q1" s="2" t="s">
        <v>13</v>
      </c>
      <c r="R1" s="2" t="s">
        <v>14</v>
      </c>
      <c r="S1" s="2" t="s">
        <v>15</v>
      </c>
      <c r="T1" s="2" t="s">
        <v>16</v>
      </c>
      <c r="U1" s="2" t="s">
        <v>17</v>
      </c>
      <c r="V1" s="2" t="s">
        <v>18</v>
      </c>
      <c r="W1" s="1" t="s">
        <v>19</v>
      </c>
      <c r="X1" s="1" t="s">
        <v>24</v>
      </c>
      <c r="Y1" s="1" t="s">
        <v>25</v>
      </c>
      <c r="Z1" s="2" t="s">
        <v>30</v>
      </c>
      <c r="AA1" s="2" t="s">
        <v>29</v>
      </c>
      <c r="AB1" s="2" t="s">
        <v>20</v>
      </c>
      <c r="AC1" s="2" t="s">
        <v>21</v>
      </c>
      <c r="AD1" s="2" t="s">
        <v>22</v>
      </c>
      <c r="AE1" s="1" t="s">
        <v>26</v>
      </c>
      <c r="AF1" s="2" t="s">
        <v>0</v>
      </c>
    </row>
    <row r="2" spans="1:32" ht="30" x14ac:dyDescent="0.25">
      <c r="A2" s="3">
        <v>1</v>
      </c>
      <c r="B2" s="4" t="s">
        <v>32</v>
      </c>
      <c r="C2" s="6" t="s">
        <v>382</v>
      </c>
      <c r="D2" s="5" t="s">
        <v>413</v>
      </c>
      <c r="E2" s="26"/>
      <c r="F2" s="6" t="s">
        <v>31</v>
      </c>
      <c r="G2" s="10" t="s">
        <v>63</v>
      </c>
      <c r="H2" s="6" t="s">
        <v>65</v>
      </c>
      <c r="I2" s="8"/>
      <c r="J2" s="3"/>
      <c r="K2" s="3"/>
      <c r="L2" s="7" t="s">
        <v>111</v>
      </c>
      <c r="M2" s="27" t="s">
        <v>127</v>
      </c>
      <c r="N2" s="11">
        <v>18096000</v>
      </c>
      <c r="O2" s="11">
        <v>18096000</v>
      </c>
      <c r="P2" s="11">
        <v>0</v>
      </c>
      <c r="Q2" s="10">
        <v>45863</v>
      </c>
      <c r="R2" s="10">
        <v>45867</v>
      </c>
      <c r="S2" s="10">
        <v>45870</v>
      </c>
      <c r="T2" s="11">
        <v>10</v>
      </c>
      <c r="U2" s="11">
        <v>189</v>
      </c>
      <c r="V2" s="11">
        <v>199</v>
      </c>
      <c r="W2" s="11">
        <v>360.11</v>
      </c>
      <c r="X2" s="11">
        <v>87108</v>
      </c>
      <c r="Y2" s="9" t="s">
        <v>456</v>
      </c>
      <c r="Z2" s="13">
        <v>45868</v>
      </c>
      <c r="AA2" s="6" t="s">
        <v>67</v>
      </c>
      <c r="AB2" s="6" t="s">
        <v>68</v>
      </c>
      <c r="AC2" s="7" t="s">
        <v>84</v>
      </c>
      <c r="AD2" s="3"/>
      <c r="AE2" s="11">
        <v>507.99</v>
      </c>
      <c r="AF2" s="3"/>
    </row>
    <row r="3" spans="1:32" ht="45" x14ac:dyDescent="0.25">
      <c r="A3" s="3">
        <v>2</v>
      </c>
      <c r="B3" s="4" t="s">
        <v>33</v>
      </c>
      <c r="C3" s="6" t="s">
        <v>383</v>
      </c>
      <c r="D3" s="5" t="s">
        <v>414</v>
      </c>
      <c r="E3" s="26"/>
      <c r="F3" s="6" t="s">
        <v>31</v>
      </c>
      <c r="G3" s="10" t="s">
        <v>63</v>
      </c>
      <c r="H3" s="6" t="s">
        <v>65</v>
      </c>
      <c r="I3" s="8"/>
      <c r="J3" s="3"/>
      <c r="K3" s="3"/>
      <c r="L3" s="7" t="s">
        <v>445</v>
      </c>
      <c r="M3" s="27" t="s">
        <v>444</v>
      </c>
      <c r="N3" s="11">
        <v>19267928</v>
      </c>
      <c r="O3" s="11">
        <v>7416079</v>
      </c>
      <c r="P3" s="11">
        <v>11851849</v>
      </c>
      <c r="Q3" s="10">
        <v>45867</v>
      </c>
      <c r="R3" s="10">
        <v>45869</v>
      </c>
      <c r="S3" s="10">
        <v>45874</v>
      </c>
      <c r="T3" s="11">
        <v>1</v>
      </c>
      <c r="U3" s="11">
        <v>674</v>
      </c>
      <c r="V3" s="11">
        <v>675</v>
      </c>
      <c r="W3" s="11">
        <v>1300</v>
      </c>
      <c r="X3" s="11">
        <v>97381</v>
      </c>
      <c r="Y3" s="9" t="s">
        <v>457</v>
      </c>
      <c r="Z3" s="13">
        <v>45870</v>
      </c>
      <c r="AA3" s="6" t="s">
        <v>69</v>
      </c>
      <c r="AB3" s="6" t="s">
        <v>70</v>
      </c>
      <c r="AC3" s="7" t="s">
        <v>85</v>
      </c>
      <c r="AD3" s="3"/>
      <c r="AE3" s="20">
        <v>786.74</v>
      </c>
      <c r="AF3" s="3"/>
    </row>
    <row r="4" spans="1:32" ht="45" x14ac:dyDescent="0.25">
      <c r="A4" s="3">
        <v>3</v>
      </c>
      <c r="B4" s="4" t="s">
        <v>34</v>
      </c>
      <c r="C4" s="6" t="s">
        <v>384</v>
      </c>
      <c r="D4" s="5" t="s">
        <v>415</v>
      </c>
      <c r="E4" s="26"/>
      <c r="F4" s="6" t="s">
        <v>31</v>
      </c>
      <c r="G4" s="10" t="s">
        <v>63</v>
      </c>
      <c r="H4" s="6" t="s">
        <v>65</v>
      </c>
      <c r="I4" s="8"/>
      <c r="J4" s="3"/>
      <c r="K4" s="3"/>
      <c r="L4" s="7" t="s">
        <v>445</v>
      </c>
      <c r="M4" s="27" t="s">
        <v>128</v>
      </c>
      <c r="N4" s="11">
        <v>16092195</v>
      </c>
      <c r="O4" s="11">
        <v>10453575</v>
      </c>
      <c r="P4" s="11">
        <v>5638620</v>
      </c>
      <c r="Q4" s="10">
        <v>45867</v>
      </c>
      <c r="R4" s="10">
        <v>45869</v>
      </c>
      <c r="S4" s="10">
        <v>45874</v>
      </c>
      <c r="T4" s="11">
        <v>5</v>
      </c>
      <c r="U4" s="11">
        <v>153</v>
      </c>
      <c r="V4" s="11">
        <v>158</v>
      </c>
      <c r="W4" s="11">
        <v>254.26</v>
      </c>
      <c r="X4" s="11">
        <v>60645</v>
      </c>
      <c r="Y4" s="9" t="s">
        <v>457</v>
      </c>
      <c r="Z4" s="13">
        <v>45870</v>
      </c>
      <c r="AA4" s="6" t="s">
        <v>71</v>
      </c>
      <c r="AB4" s="6" t="s">
        <v>70</v>
      </c>
      <c r="AC4" s="7" t="s">
        <v>86</v>
      </c>
      <c r="AD4" s="3"/>
      <c r="AE4" s="20">
        <v>209.06</v>
      </c>
      <c r="AF4" s="3"/>
    </row>
    <row r="5" spans="1:32" ht="45" x14ac:dyDescent="0.25">
      <c r="A5" s="3">
        <v>4</v>
      </c>
      <c r="B5" s="4" t="s">
        <v>35</v>
      </c>
      <c r="C5" s="6" t="s">
        <v>385</v>
      </c>
      <c r="D5" s="5" t="s">
        <v>416</v>
      </c>
      <c r="E5" s="26"/>
      <c r="F5" s="6" t="s">
        <v>31</v>
      </c>
      <c r="G5" s="10" t="s">
        <v>63</v>
      </c>
      <c r="H5" s="6" t="s">
        <v>65</v>
      </c>
      <c r="I5" s="8"/>
      <c r="J5" s="3"/>
      <c r="K5" s="3"/>
      <c r="L5" s="7" t="s">
        <v>118</v>
      </c>
      <c r="M5" s="27" t="s">
        <v>129</v>
      </c>
      <c r="N5" s="11">
        <v>52813724</v>
      </c>
      <c r="O5" s="11">
        <v>52813724</v>
      </c>
      <c r="P5" s="11">
        <v>0</v>
      </c>
      <c r="Q5" s="10">
        <v>45868</v>
      </c>
      <c r="R5" s="10">
        <v>45870</v>
      </c>
      <c r="S5" s="10">
        <v>45875</v>
      </c>
      <c r="T5" s="11">
        <v>1</v>
      </c>
      <c r="U5" s="11">
        <v>149</v>
      </c>
      <c r="V5" s="11">
        <v>150</v>
      </c>
      <c r="W5" s="11">
        <v>792</v>
      </c>
      <c r="X5" s="11">
        <v>190237</v>
      </c>
      <c r="Y5" s="9" t="s">
        <v>457</v>
      </c>
      <c r="Z5" s="13">
        <v>45873</v>
      </c>
      <c r="AA5" s="6" t="s">
        <v>67</v>
      </c>
      <c r="AB5" s="6" t="s">
        <v>68</v>
      </c>
      <c r="AC5" s="7" t="s">
        <v>87</v>
      </c>
      <c r="AD5" s="3"/>
      <c r="AE5" s="11">
        <v>597.06000000000006</v>
      </c>
      <c r="AF5" s="3"/>
    </row>
    <row r="6" spans="1:32" ht="45" x14ac:dyDescent="0.25">
      <c r="A6" s="3">
        <v>5</v>
      </c>
      <c r="B6" s="4" t="s">
        <v>36</v>
      </c>
      <c r="C6" s="6" t="s">
        <v>386</v>
      </c>
      <c r="D6" s="5" t="s">
        <v>417</v>
      </c>
      <c r="E6" s="26"/>
      <c r="F6" s="6" t="s">
        <v>31</v>
      </c>
      <c r="G6" s="10" t="s">
        <v>63</v>
      </c>
      <c r="H6" s="6" t="s">
        <v>65</v>
      </c>
      <c r="I6" s="8"/>
      <c r="J6" s="3"/>
      <c r="K6" s="3"/>
      <c r="L6" s="7" t="s">
        <v>445</v>
      </c>
      <c r="M6" s="27" t="s">
        <v>446</v>
      </c>
      <c r="N6" s="11">
        <v>16888474</v>
      </c>
      <c r="O6" s="11">
        <v>7148215</v>
      </c>
      <c r="P6" s="11">
        <v>9740259</v>
      </c>
      <c r="Q6" s="10">
        <v>45868</v>
      </c>
      <c r="R6" s="10">
        <v>45870</v>
      </c>
      <c r="S6" s="10">
        <v>45875</v>
      </c>
      <c r="T6" s="11">
        <v>10</v>
      </c>
      <c r="U6" s="11">
        <v>375</v>
      </c>
      <c r="V6" s="11">
        <v>385</v>
      </c>
      <c r="W6" s="11">
        <v>650</v>
      </c>
      <c r="X6" s="11">
        <v>49457</v>
      </c>
      <c r="Y6" s="9" t="s">
        <v>457</v>
      </c>
      <c r="Z6" s="13">
        <v>45873</v>
      </c>
      <c r="AA6" s="6" t="s">
        <v>72</v>
      </c>
      <c r="AB6" s="6" t="s">
        <v>68</v>
      </c>
      <c r="AC6" s="7" t="s">
        <v>88</v>
      </c>
      <c r="AD6" s="3"/>
      <c r="AE6" s="20">
        <v>370.47</v>
      </c>
      <c r="AF6" s="3"/>
    </row>
    <row r="7" spans="1:32" ht="30" x14ac:dyDescent="0.25">
      <c r="A7" s="3">
        <v>6</v>
      </c>
      <c r="B7" s="4" t="s">
        <v>37</v>
      </c>
      <c r="C7" s="6" t="s">
        <v>387</v>
      </c>
      <c r="D7" s="5" t="s">
        <v>418</v>
      </c>
      <c r="E7" s="26"/>
      <c r="F7" s="6" t="s">
        <v>31</v>
      </c>
      <c r="G7" s="10" t="s">
        <v>63</v>
      </c>
      <c r="H7" s="6" t="s">
        <v>65</v>
      </c>
      <c r="I7" s="8"/>
      <c r="J7" s="3"/>
      <c r="K7" s="3"/>
      <c r="L7" s="7" t="s">
        <v>111</v>
      </c>
      <c r="M7" s="27" t="s">
        <v>130</v>
      </c>
      <c r="N7" s="11">
        <v>18571428</v>
      </c>
      <c r="O7" s="11">
        <v>13931428</v>
      </c>
      <c r="P7" s="11">
        <v>4640000</v>
      </c>
      <c r="Q7" s="10">
        <v>45843</v>
      </c>
      <c r="R7" s="10">
        <v>45845</v>
      </c>
      <c r="S7" s="10">
        <v>45881</v>
      </c>
      <c r="T7" s="11">
        <v>5</v>
      </c>
      <c r="U7" s="11">
        <v>65</v>
      </c>
      <c r="V7" s="11">
        <v>70</v>
      </c>
      <c r="W7" s="11">
        <v>130</v>
      </c>
      <c r="X7" s="11">
        <v>37234</v>
      </c>
      <c r="Y7" s="9" t="s">
        <v>456</v>
      </c>
      <c r="Z7" s="13">
        <v>45877</v>
      </c>
      <c r="AA7" s="6" t="s">
        <v>73</v>
      </c>
      <c r="AB7" s="6" t="s">
        <v>74</v>
      </c>
      <c r="AC7" s="7" t="s">
        <v>89</v>
      </c>
      <c r="AD7" s="3"/>
      <c r="AE7" s="20">
        <v>166.46</v>
      </c>
      <c r="AF7" s="3"/>
    </row>
    <row r="8" spans="1:32" ht="90" x14ac:dyDescent="0.25">
      <c r="A8" s="3">
        <v>7</v>
      </c>
      <c r="B8" s="4" t="s">
        <v>38</v>
      </c>
      <c r="C8" s="6" t="s">
        <v>388</v>
      </c>
      <c r="D8" s="5" t="s">
        <v>419</v>
      </c>
      <c r="E8" s="26"/>
      <c r="F8" s="6" t="s">
        <v>31</v>
      </c>
      <c r="G8" s="10" t="s">
        <v>63</v>
      </c>
      <c r="H8" s="6" t="s">
        <v>65</v>
      </c>
      <c r="I8" s="8"/>
      <c r="J8" s="3"/>
      <c r="K8" s="3"/>
      <c r="L8" s="7" t="s">
        <v>118</v>
      </c>
      <c r="M8" s="27" t="s">
        <v>447</v>
      </c>
      <c r="N8" s="11">
        <v>244897958</v>
      </c>
      <c r="O8" s="29">
        <v>108843537</v>
      </c>
      <c r="P8" s="29">
        <v>136054421</v>
      </c>
      <c r="Q8" s="10">
        <v>45876</v>
      </c>
      <c r="R8" s="10">
        <v>45880</v>
      </c>
      <c r="S8" s="10">
        <v>45883</v>
      </c>
      <c r="T8" s="11">
        <v>10</v>
      </c>
      <c r="U8" s="11">
        <v>137</v>
      </c>
      <c r="V8" s="11">
        <v>147</v>
      </c>
      <c r="W8" s="11">
        <v>3600</v>
      </c>
      <c r="X8" s="11">
        <v>866200</v>
      </c>
      <c r="Y8" s="9" t="s">
        <v>456</v>
      </c>
      <c r="Z8" s="13">
        <v>45881</v>
      </c>
      <c r="AA8" s="6" t="s">
        <v>67</v>
      </c>
      <c r="AB8" s="6" t="s">
        <v>68</v>
      </c>
      <c r="AC8" s="7" t="s">
        <v>90</v>
      </c>
      <c r="AD8" s="3"/>
      <c r="AE8" s="35">
        <v>1195.3499999999999</v>
      </c>
      <c r="AF8" s="3"/>
    </row>
    <row r="9" spans="1:32" ht="45" x14ac:dyDescent="0.25">
      <c r="A9" s="3">
        <v>8</v>
      </c>
      <c r="B9" s="4" t="s">
        <v>39</v>
      </c>
      <c r="C9" s="6" t="s">
        <v>389</v>
      </c>
      <c r="D9" s="5" t="s">
        <v>420</v>
      </c>
      <c r="E9" s="26"/>
      <c r="F9" s="6" t="s">
        <v>31</v>
      </c>
      <c r="G9" s="10" t="s">
        <v>63</v>
      </c>
      <c r="H9" s="6" t="s">
        <v>65</v>
      </c>
      <c r="I9" s="8"/>
      <c r="J9" s="3"/>
      <c r="K9" s="3"/>
      <c r="L9" s="7" t="s">
        <v>118</v>
      </c>
      <c r="M9" s="27" t="s">
        <v>448</v>
      </c>
      <c r="N9" s="11">
        <v>14570760</v>
      </c>
      <c r="O9" s="11">
        <v>10185198</v>
      </c>
      <c r="P9" s="11">
        <v>4385562</v>
      </c>
      <c r="Q9" s="10">
        <v>45876</v>
      </c>
      <c r="R9" s="10">
        <v>45880</v>
      </c>
      <c r="S9" s="10">
        <v>45883</v>
      </c>
      <c r="T9" s="11">
        <v>2</v>
      </c>
      <c r="U9" s="11">
        <v>273</v>
      </c>
      <c r="V9" s="11">
        <v>275</v>
      </c>
      <c r="W9" s="11">
        <v>400.6</v>
      </c>
      <c r="X9" s="11">
        <v>97298</v>
      </c>
      <c r="Y9" s="9" t="s">
        <v>457</v>
      </c>
      <c r="Z9" s="13">
        <v>45881</v>
      </c>
      <c r="AA9" s="6" t="s">
        <v>67</v>
      </c>
      <c r="AB9" s="6" t="s">
        <v>68</v>
      </c>
      <c r="AC9" s="7" t="s">
        <v>91</v>
      </c>
      <c r="AD9" s="3"/>
      <c r="AE9" s="20">
        <v>329.63</v>
      </c>
      <c r="AF9" s="3"/>
    </row>
    <row r="10" spans="1:32" ht="30" x14ac:dyDescent="0.25">
      <c r="A10" s="3">
        <v>9</v>
      </c>
      <c r="B10" s="4" t="s">
        <v>40</v>
      </c>
      <c r="C10" s="6" t="s">
        <v>390</v>
      </c>
      <c r="D10" s="5" t="s">
        <v>421</v>
      </c>
      <c r="E10" s="26"/>
      <c r="F10" s="6" t="s">
        <v>31</v>
      </c>
      <c r="G10" s="10" t="s">
        <v>63</v>
      </c>
      <c r="H10" s="6" t="s">
        <v>65</v>
      </c>
      <c r="I10" s="8"/>
      <c r="J10" s="3"/>
      <c r="K10" s="3"/>
      <c r="L10" s="7" t="s">
        <v>118</v>
      </c>
      <c r="M10" s="27" t="s">
        <v>449</v>
      </c>
      <c r="N10" s="11">
        <v>29799798</v>
      </c>
      <c r="O10" s="11">
        <v>15860735</v>
      </c>
      <c r="P10" s="11">
        <v>13939063</v>
      </c>
      <c r="Q10" s="10">
        <v>45880</v>
      </c>
      <c r="R10" s="10">
        <v>45882</v>
      </c>
      <c r="S10" s="10">
        <v>45888</v>
      </c>
      <c r="T10" s="11">
        <v>1</v>
      </c>
      <c r="U10" s="11">
        <v>516</v>
      </c>
      <c r="V10" s="11">
        <v>517</v>
      </c>
      <c r="W10" s="11">
        <v>1540.65</v>
      </c>
      <c r="X10" s="11">
        <v>103827</v>
      </c>
      <c r="Y10" s="9" t="s">
        <v>456</v>
      </c>
      <c r="Z10" s="13">
        <v>45883</v>
      </c>
      <c r="AA10" s="6" t="s">
        <v>75</v>
      </c>
      <c r="AB10" s="6" t="s">
        <v>76</v>
      </c>
      <c r="AC10" s="7" t="s">
        <v>84</v>
      </c>
      <c r="AD10" s="3"/>
      <c r="AE10" s="20">
        <v>925.52</v>
      </c>
      <c r="AF10" s="3"/>
    </row>
    <row r="11" spans="1:32" ht="30" x14ac:dyDescent="0.25">
      <c r="A11" s="3">
        <v>10</v>
      </c>
      <c r="B11" s="4" t="s">
        <v>41</v>
      </c>
      <c r="C11" s="6" t="s">
        <v>391</v>
      </c>
      <c r="D11" s="5" t="s">
        <v>422</v>
      </c>
      <c r="E11" s="26"/>
      <c r="F11" s="6" t="s">
        <v>31</v>
      </c>
      <c r="G11" s="10" t="s">
        <v>63</v>
      </c>
      <c r="H11" s="6" t="s">
        <v>65</v>
      </c>
      <c r="I11" s="3"/>
      <c r="J11" s="3"/>
      <c r="K11" s="3"/>
      <c r="L11" s="7" t="s">
        <v>445</v>
      </c>
      <c r="M11" s="27" t="s">
        <v>450</v>
      </c>
      <c r="N11" s="11">
        <v>29999520</v>
      </c>
      <c r="O11" s="29">
        <v>20587520</v>
      </c>
      <c r="P11" s="29">
        <v>9412000</v>
      </c>
      <c r="Q11" s="10">
        <v>111624</v>
      </c>
      <c r="R11" s="10">
        <v>45883</v>
      </c>
      <c r="S11" s="10">
        <v>45889</v>
      </c>
      <c r="T11" s="11">
        <v>5</v>
      </c>
      <c r="U11" s="11">
        <v>97</v>
      </c>
      <c r="V11" s="11">
        <v>102</v>
      </c>
      <c r="W11" s="11">
        <v>306</v>
      </c>
      <c r="X11" s="11">
        <v>75301</v>
      </c>
      <c r="Y11" s="9" t="s">
        <v>456</v>
      </c>
      <c r="Z11" s="13">
        <v>45887</v>
      </c>
      <c r="AA11" s="6" t="s">
        <v>77</v>
      </c>
      <c r="AB11" s="6" t="s">
        <v>78</v>
      </c>
      <c r="AC11" s="7" t="s">
        <v>92</v>
      </c>
      <c r="AD11" s="3"/>
      <c r="AE11" s="36">
        <v>333</v>
      </c>
      <c r="AF11" s="3"/>
    </row>
    <row r="12" spans="1:32" ht="30" x14ac:dyDescent="0.25">
      <c r="A12" s="3">
        <v>11</v>
      </c>
      <c r="B12" s="4" t="s">
        <v>42</v>
      </c>
      <c r="C12" s="6" t="s">
        <v>392</v>
      </c>
      <c r="D12" s="5" t="s">
        <v>423</v>
      </c>
      <c r="E12" s="26"/>
      <c r="F12" s="6" t="s">
        <v>31</v>
      </c>
      <c r="G12" s="10" t="s">
        <v>63</v>
      </c>
      <c r="H12" s="6" t="s">
        <v>65</v>
      </c>
      <c r="I12" s="3"/>
      <c r="J12" s="3"/>
      <c r="K12" s="3"/>
      <c r="L12" s="7" t="s">
        <v>111</v>
      </c>
      <c r="M12" s="27" t="s">
        <v>451</v>
      </c>
      <c r="N12" s="11">
        <v>16298000</v>
      </c>
      <c r="O12" s="11">
        <v>16298000</v>
      </c>
      <c r="P12" s="11">
        <v>0</v>
      </c>
      <c r="Q12" s="10">
        <v>45888</v>
      </c>
      <c r="R12" s="10">
        <v>45890</v>
      </c>
      <c r="S12" s="10">
        <v>45895</v>
      </c>
      <c r="T12" s="11">
        <v>10</v>
      </c>
      <c r="U12" s="11">
        <v>242</v>
      </c>
      <c r="V12" s="11">
        <v>252</v>
      </c>
      <c r="W12" s="11">
        <v>410.71</v>
      </c>
      <c r="X12" s="11">
        <v>101449</v>
      </c>
      <c r="Y12" s="9" t="s">
        <v>456</v>
      </c>
      <c r="Z12" s="13">
        <v>45891</v>
      </c>
      <c r="AA12" s="6" t="s">
        <v>72</v>
      </c>
      <c r="AB12" s="6" t="s">
        <v>68</v>
      </c>
      <c r="AC12" s="7" t="s">
        <v>93</v>
      </c>
      <c r="AD12" s="3"/>
      <c r="AE12" s="20">
        <v>411.67</v>
      </c>
      <c r="AF12" s="3"/>
    </row>
    <row r="13" spans="1:32" ht="30" x14ac:dyDescent="0.25">
      <c r="A13" s="3">
        <v>12</v>
      </c>
      <c r="B13" s="4" t="s">
        <v>43</v>
      </c>
      <c r="C13" s="6" t="s">
        <v>393</v>
      </c>
      <c r="D13" s="5" t="s">
        <v>424</v>
      </c>
      <c r="E13" s="26"/>
      <c r="F13" s="6" t="s">
        <v>31</v>
      </c>
      <c r="G13" s="10" t="s">
        <v>63</v>
      </c>
      <c r="H13" s="6" t="s">
        <v>65</v>
      </c>
      <c r="I13" s="3"/>
      <c r="J13" s="3"/>
      <c r="K13" s="3"/>
      <c r="L13" s="7" t="s">
        <v>118</v>
      </c>
      <c r="M13" s="27" t="s">
        <v>131</v>
      </c>
      <c r="N13" s="11">
        <v>13884615</v>
      </c>
      <c r="O13" s="11">
        <v>5384615</v>
      </c>
      <c r="P13" s="11">
        <v>8500000</v>
      </c>
      <c r="Q13" s="10">
        <v>45888</v>
      </c>
      <c r="R13" s="10">
        <v>45890</v>
      </c>
      <c r="S13" s="10">
        <v>45895</v>
      </c>
      <c r="T13" s="11">
        <v>2</v>
      </c>
      <c r="U13" s="11">
        <v>323</v>
      </c>
      <c r="V13" s="11">
        <v>325</v>
      </c>
      <c r="W13" s="11">
        <v>451.25</v>
      </c>
      <c r="X13" s="11">
        <v>108952</v>
      </c>
      <c r="Y13" s="9" t="s">
        <v>456</v>
      </c>
      <c r="Z13" s="13">
        <v>45891</v>
      </c>
      <c r="AA13" s="6" t="s">
        <v>67</v>
      </c>
      <c r="AB13" s="6" t="s">
        <v>68</v>
      </c>
      <c r="AC13" s="7" t="s">
        <v>94</v>
      </c>
      <c r="AD13" s="3"/>
      <c r="AE13" s="20">
        <v>312.73</v>
      </c>
      <c r="AF13" s="3"/>
    </row>
    <row r="14" spans="1:32" ht="45" x14ac:dyDescent="0.25">
      <c r="A14" s="3">
        <v>13</v>
      </c>
      <c r="B14" s="4" t="s">
        <v>44</v>
      </c>
      <c r="C14" s="6" t="s">
        <v>394</v>
      </c>
      <c r="D14" s="5" t="s">
        <v>425</v>
      </c>
      <c r="E14" s="26"/>
      <c r="F14" s="6" t="s">
        <v>31</v>
      </c>
      <c r="G14" s="10" t="s">
        <v>63</v>
      </c>
      <c r="H14" s="6" t="s">
        <v>65</v>
      </c>
      <c r="I14" s="3"/>
      <c r="J14" s="3"/>
      <c r="K14" s="3"/>
      <c r="L14" s="7" t="s">
        <v>111</v>
      </c>
      <c r="M14" s="27" t="s">
        <v>132</v>
      </c>
      <c r="N14" s="11">
        <v>9520000</v>
      </c>
      <c r="O14" s="29">
        <v>8518000</v>
      </c>
      <c r="P14" s="29">
        <v>1002000</v>
      </c>
      <c r="Q14" s="10">
        <v>45888</v>
      </c>
      <c r="R14" s="10">
        <v>45890</v>
      </c>
      <c r="S14" s="10">
        <v>45895</v>
      </c>
      <c r="T14" s="11">
        <v>10</v>
      </c>
      <c r="U14" s="11">
        <v>245</v>
      </c>
      <c r="V14" s="11">
        <v>255</v>
      </c>
      <c r="W14" s="11">
        <v>242.66</v>
      </c>
      <c r="X14" s="11">
        <v>76564</v>
      </c>
      <c r="Y14" s="9" t="s">
        <v>457</v>
      </c>
      <c r="Z14" s="13">
        <v>45891</v>
      </c>
      <c r="AA14" s="6" t="s">
        <v>67</v>
      </c>
      <c r="AB14" s="6" t="s">
        <v>68</v>
      </c>
      <c r="AC14" s="7" t="s">
        <v>95</v>
      </c>
      <c r="AD14" s="3"/>
      <c r="AE14" s="11">
        <v>297.62099999999998</v>
      </c>
      <c r="AF14" s="3"/>
    </row>
    <row r="15" spans="1:32" ht="60" x14ac:dyDescent="0.25">
      <c r="A15" s="3">
        <v>14</v>
      </c>
      <c r="B15" s="4" t="s">
        <v>45</v>
      </c>
      <c r="C15" s="6" t="s">
        <v>395</v>
      </c>
      <c r="D15" s="5" t="s">
        <v>426</v>
      </c>
      <c r="E15" s="26"/>
      <c r="F15" s="6" t="s">
        <v>31</v>
      </c>
      <c r="G15" s="10" t="s">
        <v>63</v>
      </c>
      <c r="H15" s="6" t="s">
        <v>65</v>
      </c>
      <c r="I15" s="3"/>
      <c r="J15" s="3"/>
      <c r="K15" s="3"/>
      <c r="L15" s="7" t="s">
        <v>445</v>
      </c>
      <c r="M15" s="27" t="s">
        <v>452</v>
      </c>
      <c r="N15" s="11">
        <v>62631604</v>
      </c>
      <c r="O15" s="11">
        <v>45180722</v>
      </c>
      <c r="P15" s="11">
        <v>17450882</v>
      </c>
      <c r="Q15" s="10">
        <v>45888</v>
      </c>
      <c r="R15" s="10">
        <v>45890</v>
      </c>
      <c r="S15" s="10">
        <v>45895</v>
      </c>
      <c r="T15" s="11">
        <v>10</v>
      </c>
      <c r="U15" s="11">
        <v>322</v>
      </c>
      <c r="V15" s="11">
        <v>332</v>
      </c>
      <c r="W15" s="11">
        <v>2079.37</v>
      </c>
      <c r="X15" s="11">
        <v>501928</v>
      </c>
      <c r="Y15" s="9" t="s">
        <v>457</v>
      </c>
      <c r="Z15" s="13">
        <v>45891</v>
      </c>
      <c r="AA15" s="6" t="s">
        <v>77</v>
      </c>
      <c r="AB15" s="6" t="s">
        <v>78</v>
      </c>
      <c r="AC15" s="7" t="s">
        <v>96</v>
      </c>
      <c r="AD15" s="3"/>
      <c r="AE15" s="35">
        <v>1196.74</v>
      </c>
      <c r="AF15" s="3"/>
    </row>
    <row r="16" spans="1:32" ht="30" x14ac:dyDescent="0.25">
      <c r="A16" s="3">
        <v>15</v>
      </c>
      <c r="B16" s="4" t="s">
        <v>46</v>
      </c>
      <c r="C16" s="6" t="s">
        <v>396</v>
      </c>
      <c r="D16" s="5" t="s">
        <v>427</v>
      </c>
      <c r="E16" s="26"/>
      <c r="F16" s="6" t="s">
        <v>31</v>
      </c>
      <c r="G16" s="10" t="s">
        <v>63</v>
      </c>
      <c r="H16" s="6" t="s">
        <v>65</v>
      </c>
      <c r="I16" s="3"/>
      <c r="J16" s="3"/>
      <c r="K16" s="3"/>
      <c r="L16" s="7" t="s">
        <v>111</v>
      </c>
      <c r="M16" s="27" t="s">
        <v>133</v>
      </c>
      <c r="N16" s="11">
        <v>7130124</v>
      </c>
      <c r="O16" s="11">
        <v>7130124</v>
      </c>
      <c r="P16" s="11">
        <v>0</v>
      </c>
      <c r="Q16" s="10">
        <v>45889</v>
      </c>
      <c r="R16" s="10">
        <v>45891</v>
      </c>
      <c r="S16" s="10">
        <v>45897</v>
      </c>
      <c r="T16" s="11">
        <v>10</v>
      </c>
      <c r="U16" s="11">
        <v>551</v>
      </c>
      <c r="V16" s="11">
        <v>561</v>
      </c>
      <c r="W16" s="11">
        <v>400</v>
      </c>
      <c r="X16" s="11">
        <v>98959</v>
      </c>
      <c r="Y16" s="9" t="s">
        <v>456</v>
      </c>
      <c r="Z16" s="13">
        <v>45894</v>
      </c>
      <c r="AA16" s="6" t="s">
        <v>71</v>
      </c>
      <c r="AB16" s="6" t="s">
        <v>70</v>
      </c>
      <c r="AC16" s="7" t="s">
        <v>96</v>
      </c>
      <c r="AD16" s="3"/>
      <c r="AE16" s="11">
        <v>240.32600000000002</v>
      </c>
      <c r="AF16" s="3"/>
    </row>
    <row r="17" spans="1:32" ht="45" x14ac:dyDescent="0.25">
      <c r="A17" s="3">
        <v>16</v>
      </c>
      <c r="B17" s="4" t="s">
        <v>47</v>
      </c>
      <c r="C17" s="6" t="s">
        <v>397</v>
      </c>
      <c r="D17" s="5" t="s">
        <v>428</v>
      </c>
      <c r="E17" s="26"/>
      <c r="F17" s="6" t="s">
        <v>31</v>
      </c>
      <c r="G17" s="12" t="s">
        <v>64</v>
      </c>
      <c r="H17" s="6" t="s">
        <v>66</v>
      </c>
      <c r="I17" s="3"/>
      <c r="J17" s="3"/>
      <c r="K17" s="3"/>
      <c r="L17" s="7" t="s">
        <v>134</v>
      </c>
      <c r="M17" s="27" t="s">
        <v>109</v>
      </c>
      <c r="N17" s="30">
        <v>3648000</v>
      </c>
      <c r="O17" s="30">
        <v>3648000</v>
      </c>
      <c r="P17" s="30">
        <v>0</v>
      </c>
      <c r="Q17" s="13">
        <v>45863</v>
      </c>
      <c r="R17" s="13">
        <v>45867</v>
      </c>
      <c r="S17" s="13">
        <v>45870</v>
      </c>
      <c r="T17" s="11">
        <v>10</v>
      </c>
      <c r="U17" s="30">
        <v>73</v>
      </c>
      <c r="V17" s="11">
        <v>83</v>
      </c>
      <c r="W17" s="14">
        <v>30.28</v>
      </c>
      <c r="X17" s="11">
        <v>503</v>
      </c>
      <c r="Y17" s="9" t="s">
        <v>453</v>
      </c>
      <c r="Z17" s="13">
        <v>45868</v>
      </c>
      <c r="AA17" s="6" t="s">
        <v>67</v>
      </c>
      <c r="AB17" s="6" t="s">
        <v>68</v>
      </c>
      <c r="AC17" s="7" t="s">
        <v>97</v>
      </c>
      <c r="AD17" s="3"/>
      <c r="AE17" s="11">
        <v>42.947000000000003</v>
      </c>
      <c r="AF17" s="3"/>
    </row>
    <row r="18" spans="1:32" ht="45" x14ac:dyDescent="0.25">
      <c r="A18" s="3">
        <v>17</v>
      </c>
      <c r="B18" s="4" t="s">
        <v>48</v>
      </c>
      <c r="C18" s="6" t="s">
        <v>398</v>
      </c>
      <c r="D18" s="5" t="s">
        <v>429</v>
      </c>
      <c r="E18" s="26"/>
      <c r="F18" s="6" t="s">
        <v>31</v>
      </c>
      <c r="G18" s="12" t="s">
        <v>64</v>
      </c>
      <c r="H18" s="6" t="s">
        <v>66</v>
      </c>
      <c r="I18" s="3"/>
      <c r="J18" s="3"/>
      <c r="K18" s="3"/>
      <c r="L18" s="7" t="s">
        <v>111</v>
      </c>
      <c r="M18" s="27" t="s">
        <v>110</v>
      </c>
      <c r="N18" s="30">
        <v>3878400</v>
      </c>
      <c r="O18" s="30">
        <v>3199200</v>
      </c>
      <c r="P18" s="30">
        <v>679200</v>
      </c>
      <c r="Q18" s="13">
        <v>45867</v>
      </c>
      <c r="R18" s="13">
        <v>45869</v>
      </c>
      <c r="S18" s="13">
        <v>45874</v>
      </c>
      <c r="T18" s="11">
        <v>10</v>
      </c>
      <c r="U18" s="11">
        <v>170</v>
      </c>
      <c r="V18" s="11">
        <v>180</v>
      </c>
      <c r="W18" s="14">
        <v>69.81</v>
      </c>
      <c r="X18" s="11">
        <v>1192</v>
      </c>
      <c r="Y18" s="9" t="s">
        <v>453</v>
      </c>
      <c r="Z18" s="13">
        <v>45870</v>
      </c>
      <c r="AA18" s="6" t="s">
        <v>79</v>
      </c>
      <c r="AB18" s="6" t="s">
        <v>70</v>
      </c>
      <c r="AC18" s="7" t="s">
        <v>98</v>
      </c>
      <c r="AD18" s="3"/>
      <c r="AE18" s="11">
        <v>99.88</v>
      </c>
      <c r="AF18" s="3"/>
    </row>
    <row r="19" spans="1:32" ht="45" x14ac:dyDescent="0.25">
      <c r="A19" s="3">
        <v>18</v>
      </c>
      <c r="B19" s="4" t="s">
        <v>49</v>
      </c>
      <c r="C19" s="6" t="s">
        <v>399</v>
      </c>
      <c r="D19" s="5" t="s">
        <v>430</v>
      </c>
      <c r="E19" s="26"/>
      <c r="F19" s="6" t="s">
        <v>31</v>
      </c>
      <c r="G19" s="12" t="s">
        <v>64</v>
      </c>
      <c r="H19" s="6" t="s">
        <v>66</v>
      </c>
      <c r="I19" s="3"/>
      <c r="J19" s="3"/>
      <c r="K19" s="3"/>
      <c r="L19" s="7" t="s">
        <v>111</v>
      </c>
      <c r="M19" s="27" t="s">
        <v>112</v>
      </c>
      <c r="N19" s="30">
        <v>4676000</v>
      </c>
      <c r="O19" s="30">
        <v>4469000</v>
      </c>
      <c r="P19" s="30">
        <v>207000</v>
      </c>
      <c r="Q19" s="13">
        <v>45869</v>
      </c>
      <c r="R19" s="13">
        <v>45873</v>
      </c>
      <c r="S19" s="13">
        <v>45876</v>
      </c>
      <c r="T19" s="11">
        <v>10</v>
      </c>
      <c r="U19" s="11">
        <v>120</v>
      </c>
      <c r="V19" s="11">
        <v>130</v>
      </c>
      <c r="W19" s="14">
        <v>60.79</v>
      </c>
      <c r="X19" s="11">
        <v>1046</v>
      </c>
      <c r="Y19" s="9" t="s">
        <v>453</v>
      </c>
      <c r="Z19" s="13">
        <v>45874</v>
      </c>
      <c r="AA19" s="6" t="s">
        <v>80</v>
      </c>
      <c r="AB19" s="6" t="s">
        <v>70</v>
      </c>
      <c r="AC19" s="7" t="s">
        <v>99</v>
      </c>
      <c r="AD19" s="3"/>
      <c r="AE19" s="11">
        <v>54.701999999999998</v>
      </c>
      <c r="AF19" s="3"/>
    </row>
    <row r="20" spans="1:32" ht="45" x14ac:dyDescent="0.25">
      <c r="A20" s="3">
        <v>19</v>
      </c>
      <c r="B20" s="4" t="s">
        <v>50</v>
      </c>
      <c r="C20" s="6" t="s">
        <v>400</v>
      </c>
      <c r="D20" s="5" t="s">
        <v>431</v>
      </c>
      <c r="E20" s="26"/>
      <c r="F20" s="6" t="s">
        <v>31</v>
      </c>
      <c r="G20" s="6" t="s">
        <v>64</v>
      </c>
      <c r="H20" s="6" t="s">
        <v>66</v>
      </c>
      <c r="I20" s="3"/>
      <c r="J20" s="3"/>
      <c r="K20" s="3"/>
      <c r="L20" s="7" t="s">
        <v>114</v>
      </c>
      <c r="M20" s="27" t="s">
        <v>113</v>
      </c>
      <c r="N20" s="30">
        <v>2454000</v>
      </c>
      <c r="O20" s="11">
        <v>2454000</v>
      </c>
      <c r="P20" s="30">
        <v>0</v>
      </c>
      <c r="Q20" s="13">
        <v>45869</v>
      </c>
      <c r="R20" s="13">
        <v>45873</v>
      </c>
      <c r="S20" s="13">
        <v>45876</v>
      </c>
      <c r="T20" s="11">
        <v>10</v>
      </c>
      <c r="U20" s="11">
        <v>95</v>
      </c>
      <c r="V20" s="11">
        <v>105</v>
      </c>
      <c r="W20" s="14">
        <v>25.766999999999999</v>
      </c>
      <c r="X20" s="11">
        <v>653</v>
      </c>
      <c r="Y20" s="9" t="s">
        <v>453</v>
      </c>
      <c r="Z20" s="13">
        <v>45874</v>
      </c>
      <c r="AA20" s="6" t="s">
        <v>72</v>
      </c>
      <c r="AB20" s="6" t="s">
        <v>68</v>
      </c>
      <c r="AC20" s="7" t="s">
        <v>94</v>
      </c>
      <c r="AD20" s="3"/>
      <c r="AE20" s="11">
        <v>30.619</v>
      </c>
      <c r="AF20" s="3"/>
    </row>
    <row r="21" spans="1:32" ht="45" x14ac:dyDescent="0.25">
      <c r="A21" s="3">
        <v>20</v>
      </c>
      <c r="B21" s="4" t="s">
        <v>51</v>
      </c>
      <c r="C21" s="6" t="s">
        <v>401</v>
      </c>
      <c r="D21" s="5" t="s">
        <v>432</v>
      </c>
      <c r="E21" s="26"/>
      <c r="F21" s="6" t="s">
        <v>31</v>
      </c>
      <c r="G21" s="6" t="s">
        <v>64</v>
      </c>
      <c r="H21" s="6" t="s">
        <v>66</v>
      </c>
      <c r="I21" s="3"/>
      <c r="J21" s="3"/>
      <c r="K21" s="3"/>
      <c r="L21" s="7" t="s">
        <v>445</v>
      </c>
      <c r="M21" s="27" t="s">
        <v>115</v>
      </c>
      <c r="N21" s="30">
        <v>4557000</v>
      </c>
      <c r="O21" s="11">
        <v>4557000</v>
      </c>
      <c r="P21" s="30">
        <v>0</v>
      </c>
      <c r="Q21" s="13">
        <v>45870</v>
      </c>
      <c r="R21" s="13">
        <v>45874</v>
      </c>
      <c r="S21" s="13">
        <v>45877</v>
      </c>
      <c r="T21" s="11">
        <v>10</v>
      </c>
      <c r="U21" s="11">
        <v>215</v>
      </c>
      <c r="V21" s="11">
        <v>225</v>
      </c>
      <c r="W21" s="14">
        <v>102.5325</v>
      </c>
      <c r="X21" s="11">
        <v>1737</v>
      </c>
      <c r="Y21" s="9" t="s">
        <v>453</v>
      </c>
      <c r="Z21" s="13">
        <v>45875</v>
      </c>
      <c r="AA21" s="6" t="s">
        <v>81</v>
      </c>
      <c r="AB21" s="6" t="s">
        <v>76</v>
      </c>
      <c r="AC21" s="7" t="s">
        <v>100</v>
      </c>
      <c r="AD21" s="3"/>
      <c r="AE21" s="11">
        <v>49.908999999999999</v>
      </c>
      <c r="AF21" s="3"/>
    </row>
    <row r="22" spans="1:32" ht="45" x14ac:dyDescent="0.25">
      <c r="A22" s="3">
        <v>21</v>
      </c>
      <c r="B22" s="4" t="s">
        <v>52</v>
      </c>
      <c r="C22" s="6" t="s">
        <v>402</v>
      </c>
      <c r="D22" s="5" t="s">
        <v>433</v>
      </c>
      <c r="E22" s="26"/>
      <c r="F22" s="6" t="s">
        <v>31</v>
      </c>
      <c r="G22" s="6" t="s">
        <v>64</v>
      </c>
      <c r="H22" s="6" t="s">
        <v>66</v>
      </c>
      <c r="I22" s="3"/>
      <c r="J22" s="3"/>
      <c r="K22" s="3"/>
      <c r="L22" s="7" t="s">
        <v>111</v>
      </c>
      <c r="M22" s="27" t="s">
        <v>116</v>
      </c>
      <c r="N22" s="30">
        <v>3888000</v>
      </c>
      <c r="O22" s="11">
        <v>3888000</v>
      </c>
      <c r="P22" s="30">
        <v>0</v>
      </c>
      <c r="Q22" s="13">
        <v>45873</v>
      </c>
      <c r="R22" s="13">
        <v>45875</v>
      </c>
      <c r="S22" s="13">
        <v>45880</v>
      </c>
      <c r="T22" s="11">
        <v>10</v>
      </c>
      <c r="U22" s="11">
        <v>106</v>
      </c>
      <c r="V22" s="11">
        <v>116</v>
      </c>
      <c r="W22" s="14">
        <v>45.1008</v>
      </c>
      <c r="X22" s="11">
        <v>835</v>
      </c>
      <c r="Y22" s="9" t="s">
        <v>453</v>
      </c>
      <c r="Z22" s="13">
        <v>45876</v>
      </c>
      <c r="AA22" s="6" t="s">
        <v>82</v>
      </c>
      <c r="AB22" s="6" t="s">
        <v>74</v>
      </c>
      <c r="AC22" s="7" t="s">
        <v>101</v>
      </c>
      <c r="AD22" s="3"/>
      <c r="AE22" s="14">
        <v>25</v>
      </c>
      <c r="AF22" s="3"/>
    </row>
    <row r="23" spans="1:32" ht="45" x14ac:dyDescent="0.25">
      <c r="A23" s="3">
        <v>22</v>
      </c>
      <c r="B23" s="4" t="s">
        <v>53</v>
      </c>
      <c r="C23" s="6" t="s">
        <v>403</v>
      </c>
      <c r="D23" s="5" t="s">
        <v>434</v>
      </c>
      <c r="E23" s="26"/>
      <c r="F23" s="6" t="s">
        <v>31</v>
      </c>
      <c r="G23" s="6" t="s">
        <v>64</v>
      </c>
      <c r="H23" s="6" t="s">
        <v>66</v>
      </c>
      <c r="I23" s="3"/>
      <c r="J23" s="3"/>
      <c r="K23" s="3"/>
      <c r="L23" s="7" t="s">
        <v>118</v>
      </c>
      <c r="M23" s="27" t="s">
        <v>117</v>
      </c>
      <c r="N23" s="11">
        <v>3649800</v>
      </c>
      <c r="O23" s="11">
        <v>3649800</v>
      </c>
      <c r="P23" s="30">
        <v>0</v>
      </c>
      <c r="Q23" s="13">
        <v>45873</v>
      </c>
      <c r="R23" s="13">
        <v>45875</v>
      </c>
      <c r="S23" s="13">
        <v>45880</v>
      </c>
      <c r="T23" s="11">
        <v>10</v>
      </c>
      <c r="U23" s="11">
        <v>160</v>
      </c>
      <c r="V23" s="11">
        <v>170</v>
      </c>
      <c r="W23" s="14">
        <v>61.99</v>
      </c>
      <c r="X23" s="11">
        <v>820</v>
      </c>
      <c r="Y23" s="9" t="s">
        <v>454</v>
      </c>
      <c r="Z23" s="13">
        <v>45876</v>
      </c>
      <c r="AA23" s="6" t="s">
        <v>72</v>
      </c>
      <c r="AB23" s="6" t="s">
        <v>68</v>
      </c>
      <c r="AC23" s="7" t="s">
        <v>96</v>
      </c>
      <c r="AD23" s="3"/>
      <c r="AE23" s="11">
        <v>61.991999999999997</v>
      </c>
      <c r="AF23" s="3"/>
    </row>
    <row r="24" spans="1:32" ht="45" x14ac:dyDescent="0.25">
      <c r="A24" s="3">
        <v>23</v>
      </c>
      <c r="B24" s="4" t="s">
        <v>54</v>
      </c>
      <c r="C24" s="6" t="s">
        <v>404</v>
      </c>
      <c r="D24" s="5" t="s">
        <v>435</v>
      </c>
      <c r="E24" s="26"/>
      <c r="F24" s="6" t="s">
        <v>31</v>
      </c>
      <c r="G24" s="6" t="s">
        <v>64</v>
      </c>
      <c r="H24" s="6" t="s">
        <v>66</v>
      </c>
      <c r="I24" s="3"/>
      <c r="J24" s="3"/>
      <c r="K24" s="3"/>
      <c r="L24" s="7" t="s">
        <v>445</v>
      </c>
      <c r="M24" s="27" t="s">
        <v>119</v>
      </c>
      <c r="N24" s="30">
        <v>5370000</v>
      </c>
      <c r="O24" s="11">
        <v>4320000</v>
      </c>
      <c r="P24" s="11">
        <v>1050000</v>
      </c>
      <c r="Q24" s="13">
        <v>45873</v>
      </c>
      <c r="R24" s="13">
        <v>45875</v>
      </c>
      <c r="S24" s="13">
        <v>45880</v>
      </c>
      <c r="T24" s="11">
        <v>10</v>
      </c>
      <c r="U24" s="11">
        <v>56</v>
      </c>
      <c r="V24" s="11">
        <v>66</v>
      </c>
      <c r="W24" s="14">
        <v>35.442</v>
      </c>
      <c r="X24" s="11">
        <v>585</v>
      </c>
      <c r="Y24" s="9" t="s">
        <v>453</v>
      </c>
      <c r="Z24" s="13">
        <v>45876</v>
      </c>
      <c r="AA24" s="6" t="s">
        <v>67</v>
      </c>
      <c r="AB24" s="6" t="s">
        <v>68</v>
      </c>
      <c r="AC24" s="7" t="s">
        <v>102</v>
      </c>
      <c r="AD24" s="3"/>
      <c r="AE24" s="11">
        <v>35.795999999999999</v>
      </c>
      <c r="AF24" s="3"/>
    </row>
    <row r="25" spans="1:32" ht="45" x14ac:dyDescent="0.25">
      <c r="A25" s="3">
        <v>24</v>
      </c>
      <c r="B25" s="4" t="s">
        <v>55</v>
      </c>
      <c r="C25" s="6" t="s">
        <v>405</v>
      </c>
      <c r="D25" s="5" t="s">
        <v>436</v>
      </c>
      <c r="E25" s="26"/>
      <c r="F25" s="6" t="s">
        <v>31</v>
      </c>
      <c r="G25" s="6" t="s">
        <v>64</v>
      </c>
      <c r="H25" s="6" t="s">
        <v>66</v>
      </c>
      <c r="I25" s="3"/>
      <c r="J25" s="3"/>
      <c r="K25" s="3"/>
      <c r="L25" s="7" t="s">
        <v>445</v>
      </c>
      <c r="M25" s="27" t="s">
        <v>119</v>
      </c>
      <c r="N25" s="30">
        <v>5400000</v>
      </c>
      <c r="O25" s="11">
        <v>5400000</v>
      </c>
      <c r="P25" s="30">
        <v>0</v>
      </c>
      <c r="Q25" s="13">
        <v>45873</v>
      </c>
      <c r="R25" s="13">
        <v>45875</v>
      </c>
      <c r="S25" s="13">
        <v>45880</v>
      </c>
      <c r="T25" s="11">
        <v>10</v>
      </c>
      <c r="U25" s="11">
        <v>93</v>
      </c>
      <c r="V25" s="11">
        <v>103</v>
      </c>
      <c r="W25" s="14">
        <v>55.62</v>
      </c>
      <c r="X25" s="11">
        <v>819</v>
      </c>
      <c r="Y25" s="9" t="s">
        <v>455</v>
      </c>
      <c r="Z25" s="13">
        <v>45876</v>
      </c>
      <c r="AA25" s="6" t="s">
        <v>82</v>
      </c>
      <c r="AB25" s="6" t="s">
        <v>74</v>
      </c>
      <c r="AC25" s="7" t="s">
        <v>103</v>
      </c>
      <c r="AD25" s="3"/>
      <c r="AE25" s="11">
        <v>54.23</v>
      </c>
      <c r="AF25" s="3"/>
    </row>
    <row r="26" spans="1:32" ht="45" x14ac:dyDescent="0.25">
      <c r="A26" s="3">
        <v>25</v>
      </c>
      <c r="B26" s="4" t="s">
        <v>56</v>
      </c>
      <c r="C26" s="6" t="s">
        <v>406</v>
      </c>
      <c r="D26" s="5" t="s">
        <v>437</v>
      </c>
      <c r="E26" s="26"/>
      <c r="F26" s="6" t="s">
        <v>31</v>
      </c>
      <c r="G26" s="6" t="s">
        <v>64</v>
      </c>
      <c r="H26" s="6" t="s">
        <v>66</v>
      </c>
      <c r="I26" s="3"/>
      <c r="J26" s="3"/>
      <c r="K26" s="3"/>
      <c r="L26" s="7" t="s">
        <v>114</v>
      </c>
      <c r="M26" s="27" t="s">
        <v>119</v>
      </c>
      <c r="N26" s="30">
        <v>2902800</v>
      </c>
      <c r="O26" s="11">
        <v>2602800</v>
      </c>
      <c r="P26" s="11">
        <v>300000</v>
      </c>
      <c r="Q26" s="13">
        <v>45876</v>
      </c>
      <c r="R26" s="13">
        <v>45880</v>
      </c>
      <c r="S26" s="13">
        <v>45883</v>
      </c>
      <c r="T26" s="11">
        <v>10</v>
      </c>
      <c r="U26" s="30">
        <v>110</v>
      </c>
      <c r="V26" s="11">
        <v>120</v>
      </c>
      <c r="W26" s="11">
        <v>34.83</v>
      </c>
      <c r="X26" s="11">
        <v>533</v>
      </c>
      <c r="Y26" s="9" t="s">
        <v>453</v>
      </c>
      <c r="Z26" s="13">
        <v>45881</v>
      </c>
      <c r="AA26" s="6" t="s">
        <v>73</v>
      </c>
      <c r="AB26" s="6" t="s">
        <v>74</v>
      </c>
      <c r="AC26" s="7" t="s">
        <v>92</v>
      </c>
      <c r="AD26" s="3"/>
      <c r="AE26" s="11">
        <v>27.937000000000001</v>
      </c>
      <c r="AF26" s="3"/>
    </row>
    <row r="27" spans="1:32" ht="45" x14ac:dyDescent="0.25">
      <c r="A27" s="3">
        <v>26</v>
      </c>
      <c r="B27" s="4" t="s">
        <v>57</v>
      </c>
      <c r="C27" s="6" t="s">
        <v>407</v>
      </c>
      <c r="D27" s="5" t="s">
        <v>438</v>
      </c>
      <c r="E27" s="26"/>
      <c r="F27" s="6" t="s">
        <v>31</v>
      </c>
      <c r="G27" s="6" t="s">
        <v>64</v>
      </c>
      <c r="H27" s="6" t="s">
        <v>66</v>
      </c>
      <c r="I27" s="3"/>
      <c r="J27" s="3"/>
      <c r="K27" s="3"/>
      <c r="L27" s="7" t="s">
        <v>445</v>
      </c>
      <c r="M27" s="27" t="s">
        <v>120</v>
      </c>
      <c r="N27" s="30">
        <v>5100000</v>
      </c>
      <c r="O27" s="11">
        <v>5100000</v>
      </c>
      <c r="P27" s="30">
        <v>0</v>
      </c>
      <c r="Q27" s="13">
        <v>45876</v>
      </c>
      <c r="R27" s="13">
        <v>45880</v>
      </c>
      <c r="S27" s="13">
        <v>45883</v>
      </c>
      <c r="T27" s="11">
        <v>10</v>
      </c>
      <c r="U27" s="30">
        <v>167</v>
      </c>
      <c r="V27" s="11">
        <v>177</v>
      </c>
      <c r="W27" s="11">
        <v>90.27</v>
      </c>
      <c r="X27" s="11">
        <v>1407</v>
      </c>
      <c r="Y27" s="9" t="s">
        <v>453</v>
      </c>
      <c r="Z27" s="13">
        <v>45881</v>
      </c>
      <c r="AA27" s="6" t="s">
        <v>83</v>
      </c>
      <c r="AB27" s="6" t="s">
        <v>68</v>
      </c>
      <c r="AC27" s="7" t="s">
        <v>104</v>
      </c>
      <c r="AD27" s="3"/>
      <c r="AE27" s="14">
        <v>70</v>
      </c>
      <c r="AF27" s="3"/>
    </row>
    <row r="28" spans="1:32" ht="45" x14ac:dyDescent="0.25">
      <c r="A28" s="3">
        <v>27</v>
      </c>
      <c r="B28" s="4" t="s">
        <v>58</v>
      </c>
      <c r="C28" s="6" t="s">
        <v>408</v>
      </c>
      <c r="D28" s="5" t="s">
        <v>439</v>
      </c>
      <c r="E28" s="26"/>
      <c r="F28" s="6" t="s">
        <v>31</v>
      </c>
      <c r="G28" s="6" t="s">
        <v>64</v>
      </c>
      <c r="H28" s="6" t="s">
        <v>66</v>
      </c>
      <c r="I28" s="3"/>
      <c r="J28" s="3"/>
      <c r="K28" s="3"/>
      <c r="L28" s="7" t="s">
        <v>122</v>
      </c>
      <c r="M28" s="27" t="s">
        <v>121</v>
      </c>
      <c r="N28" s="30">
        <v>3744000</v>
      </c>
      <c r="O28" s="11">
        <v>3744000</v>
      </c>
      <c r="P28" s="30">
        <v>0</v>
      </c>
      <c r="Q28" s="13">
        <v>45877</v>
      </c>
      <c r="R28" s="13">
        <v>45881</v>
      </c>
      <c r="S28" s="13">
        <v>45887</v>
      </c>
      <c r="T28" s="11">
        <v>10</v>
      </c>
      <c r="U28" s="30">
        <v>33</v>
      </c>
      <c r="V28" s="11">
        <v>43</v>
      </c>
      <c r="W28" s="11">
        <v>16.100000000000001</v>
      </c>
      <c r="X28" s="11">
        <v>517</v>
      </c>
      <c r="Y28" s="9" t="s">
        <v>453</v>
      </c>
      <c r="Z28" s="13">
        <v>45882</v>
      </c>
      <c r="AA28" s="6" t="s">
        <v>83</v>
      </c>
      <c r="AB28" s="6" t="s">
        <v>68</v>
      </c>
      <c r="AC28" s="7" t="s">
        <v>105</v>
      </c>
      <c r="AD28" s="3"/>
      <c r="AE28" s="11">
        <v>16.099</v>
      </c>
      <c r="AF28" s="3"/>
    </row>
    <row r="29" spans="1:32" ht="45" x14ac:dyDescent="0.25">
      <c r="A29" s="3">
        <v>28</v>
      </c>
      <c r="B29" s="4" t="s">
        <v>59</v>
      </c>
      <c r="C29" s="6" t="s">
        <v>409</v>
      </c>
      <c r="D29" s="5" t="s">
        <v>440</v>
      </c>
      <c r="E29" s="26"/>
      <c r="F29" s="6" t="s">
        <v>31</v>
      </c>
      <c r="G29" s="6" t="s">
        <v>64</v>
      </c>
      <c r="H29" s="6" t="s">
        <v>66</v>
      </c>
      <c r="I29" s="3"/>
      <c r="J29" s="3"/>
      <c r="K29" s="3"/>
      <c r="L29" s="7" t="s">
        <v>118</v>
      </c>
      <c r="M29" s="27" t="s">
        <v>123</v>
      </c>
      <c r="N29" s="30">
        <v>3200000</v>
      </c>
      <c r="O29" s="11">
        <v>3200000</v>
      </c>
      <c r="P29" s="30">
        <v>0</v>
      </c>
      <c r="Q29" s="13">
        <v>45877</v>
      </c>
      <c r="R29" s="13">
        <v>45881</v>
      </c>
      <c r="S29" s="13">
        <v>45887</v>
      </c>
      <c r="T29" s="11">
        <v>10</v>
      </c>
      <c r="U29" s="30">
        <v>146</v>
      </c>
      <c r="V29" s="11">
        <v>156</v>
      </c>
      <c r="W29" s="11">
        <v>49.92</v>
      </c>
      <c r="X29" s="11">
        <v>792</v>
      </c>
      <c r="Y29" s="9" t="s">
        <v>453</v>
      </c>
      <c r="Z29" s="13">
        <v>45882</v>
      </c>
      <c r="AA29" s="6" t="s">
        <v>83</v>
      </c>
      <c r="AB29" s="6" t="s">
        <v>68</v>
      </c>
      <c r="AC29" s="7" t="s">
        <v>106</v>
      </c>
      <c r="AD29" s="3"/>
      <c r="AE29" s="11">
        <v>73.566999999999993</v>
      </c>
      <c r="AF29" s="3"/>
    </row>
    <row r="30" spans="1:32" ht="45" x14ac:dyDescent="0.25">
      <c r="A30" s="3">
        <v>29</v>
      </c>
      <c r="B30" s="4" t="s">
        <v>60</v>
      </c>
      <c r="C30" s="6" t="s">
        <v>410</v>
      </c>
      <c r="D30" s="5" t="s">
        <v>441</v>
      </c>
      <c r="E30" s="26"/>
      <c r="F30" s="6" t="s">
        <v>31</v>
      </c>
      <c r="G30" s="6" t="s">
        <v>64</v>
      </c>
      <c r="H30" s="6" t="s">
        <v>66</v>
      </c>
      <c r="I30" s="3"/>
      <c r="J30" s="3"/>
      <c r="K30" s="3"/>
      <c r="L30" s="7" t="s">
        <v>445</v>
      </c>
      <c r="M30" s="27" t="s">
        <v>124</v>
      </c>
      <c r="N30" s="30">
        <v>5817600</v>
      </c>
      <c r="O30" s="11">
        <v>4726400</v>
      </c>
      <c r="P30" s="11">
        <v>1091200</v>
      </c>
      <c r="Q30" s="13">
        <v>45881</v>
      </c>
      <c r="R30" s="13">
        <v>45883</v>
      </c>
      <c r="S30" s="13">
        <v>45889</v>
      </c>
      <c r="T30" s="11">
        <v>10</v>
      </c>
      <c r="U30" s="11">
        <v>75</v>
      </c>
      <c r="V30" s="11">
        <v>85</v>
      </c>
      <c r="W30" s="11">
        <v>49.45</v>
      </c>
      <c r="X30" s="11">
        <v>1429</v>
      </c>
      <c r="Y30" s="9" t="s">
        <v>453</v>
      </c>
      <c r="Z30" s="13">
        <v>45887</v>
      </c>
      <c r="AA30" s="6" t="s">
        <v>67</v>
      </c>
      <c r="AB30" s="6" t="s">
        <v>68</v>
      </c>
      <c r="AC30" s="7" t="s">
        <v>88</v>
      </c>
      <c r="AD30" s="3"/>
      <c r="AE30" s="11">
        <v>44.155000000000001</v>
      </c>
      <c r="AF30" s="3"/>
    </row>
    <row r="31" spans="1:32" ht="45" x14ac:dyDescent="0.25">
      <c r="A31" s="3">
        <v>30</v>
      </c>
      <c r="B31" s="4" t="s">
        <v>61</v>
      </c>
      <c r="C31" s="6" t="s">
        <v>411</v>
      </c>
      <c r="D31" s="5" t="s">
        <v>442</v>
      </c>
      <c r="E31" s="26"/>
      <c r="F31" s="6" t="s">
        <v>31</v>
      </c>
      <c r="G31" s="6" t="s">
        <v>64</v>
      </c>
      <c r="H31" s="6" t="s">
        <v>66</v>
      </c>
      <c r="I31" s="3"/>
      <c r="J31" s="3"/>
      <c r="K31" s="3"/>
      <c r="L31" s="7" t="s">
        <v>134</v>
      </c>
      <c r="M31" s="27" t="s">
        <v>125</v>
      </c>
      <c r="N31" s="11">
        <v>13750000</v>
      </c>
      <c r="O31" s="11">
        <v>11000000</v>
      </c>
      <c r="P31" s="11">
        <v>2750000</v>
      </c>
      <c r="Q31" s="13">
        <v>45887</v>
      </c>
      <c r="R31" s="13">
        <v>45889</v>
      </c>
      <c r="S31" s="13">
        <v>45894</v>
      </c>
      <c r="T31" s="11">
        <v>2</v>
      </c>
      <c r="U31" s="11">
        <v>52</v>
      </c>
      <c r="V31" s="11">
        <v>54</v>
      </c>
      <c r="W31" s="14">
        <v>74.25</v>
      </c>
      <c r="X31" s="11">
        <v>2611</v>
      </c>
      <c r="Y31" s="9" t="s">
        <v>453</v>
      </c>
      <c r="Z31" s="13">
        <v>45890</v>
      </c>
      <c r="AA31" s="6" t="s">
        <v>67</v>
      </c>
      <c r="AB31" s="6" t="s">
        <v>68</v>
      </c>
      <c r="AC31" s="7" t="s">
        <v>107</v>
      </c>
      <c r="AD31" s="3"/>
      <c r="AE31" s="11">
        <v>68.75</v>
      </c>
      <c r="AF31" s="3"/>
    </row>
    <row r="32" spans="1:32" ht="45" x14ac:dyDescent="0.25">
      <c r="A32" s="3">
        <v>31</v>
      </c>
      <c r="B32" s="4" t="s">
        <v>62</v>
      </c>
      <c r="C32" s="6" t="s">
        <v>412</v>
      </c>
      <c r="D32" s="5" t="s">
        <v>443</v>
      </c>
      <c r="E32" s="26"/>
      <c r="F32" s="6" t="s">
        <v>31</v>
      </c>
      <c r="G32" s="6" t="s">
        <v>64</v>
      </c>
      <c r="H32" s="6" t="s">
        <v>66</v>
      </c>
      <c r="I32" s="3"/>
      <c r="J32" s="3"/>
      <c r="K32" s="3"/>
      <c r="L32" s="7" t="s">
        <v>126</v>
      </c>
      <c r="M32" s="27" t="s">
        <v>109</v>
      </c>
      <c r="N32" s="11">
        <v>3295000</v>
      </c>
      <c r="O32" s="11">
        <v>3045000</v>
      </c>
      <c r="P32" s="11">
        <v>250000</v>
      </c>
      <c r="Q32" s="13">
        <v>45890</v>
      </c>
      <c r="R32" s="13">
        <v>45894</v>
      </c>
      <c r="S32" s="13">
        <v>45898</v>
      </c>
      <c r="T32" s="11">
        <v>10</v>
      </c>
      <c r="U32" s="30">
        <v>115</v>
      </c>
      <c r="V32" s="11">
        <v>125</v>
      </c>
      <c r="W32" s="14">
        <v>41.1875</v>
      </c>
      <c r="X32" s="11">
        <v>720</v>
      </c>
      <c r="Y32" s="9" t="s">
        <v>453</v>
      </c>
      <c r="Z32" s="13">
        <v>45895</v>
      </c>
      <c r="AA32" s="6" t="s">
        <v>77</v>
      </c>
      <c r="AB32" s="6" t="s">
        <v>78</v>
      </c>
      <c r="AC32" s="7" t="s">
        <v>108</v>
      </c>
      <c r="AD32" s="3"/>
      <c r="AE32" s="11">
        <v>63.821000000000005</v>
      </c>
      <c r="AF32" s="3"/>
    </row>
    <row r="33" spans="1:32" ht="30" x14ac:dyDescent="0.25">
      <c r="A33" s="3">
        <v>32</v>
      </c>
      <c r="B33" s="3" t="s">
        <v>135</v>
      </c>
      <c r="C33" s="16" t="s">
        <v>138</v>
      </c>
      <c r="D33" s="16" t="s">
        <v>140</v>
      </c>
      <c r="E33" s="26"/>
      <c r="F33" s="6" t="s">
        <v>31</v>
      </c>
      <c r="G33" s="26" t="s">
        <v>142</v>
      </c>
      <c r="H33" s="26" t="s">
        <v>143</v>
      </c>
      <c r="I33" s="18" t="s">
        <v>144</v>
      </c>
      <c r="J33" s="19">
        <v>45552</v>
      </c>
      <c r="K33" s="3"/>
      <c r="L33" s="24"/>
      <c r="M33" s="23" t="s">
        <v>145</v>
      </c>
      <c r="N33" s="20">
        <v>14306151</v>
      </c>
      <c r="O33" s="20">
        <v>14306151</v>
      </c>
      <c r="P33" s="15">
        <v>0</v>
      </c>
      <c r="Q33" s="26"/>
      <c r="R33" s="26"/>
      <c r="S33" s="19">
        <v>45887</v>
      </c>
      <c r="T33" s="20">
        <v>10</v>
      </c>
      <c r="U33" s="15">
        <f>V33-T33</f>
        <v>689</v>
      </c>
      <c r="V33" s="20">
        <v>699</v>
      </c>
      <c r="W33" s="15">
        <v>999.99995490000003</v>
      </c>
      <c r="X33" s="20">
        <v>27</v>
      </c>
      <c r="Y33" s="17" t="s">
        <v>148</v>
      </c>
      <c r="Z33" s="19">
        <v>45881</v>
      </c>
      <c r="AA33" s="16" t="s">
        <v>149</v>
      </c>
      <c r="AB33" s="26" t="s">
        <v>68</v>
      </c>
      <c r="AC33" s="24" t="s">
        <v>85</v>
      </c>
      <c r="AD33" s="3"/>
      <c r="AE33" s="20">
        <v>257.38</v>
      </c>
      <c r="AF33" s="3"/>
    </row>
    <row r="34" spans="1:32" x14ac:dyDescent="0.25">
      <c r="A34" s="3">
        <v>33</v>
      </c>
      <c r="B34" s="3" t="s">
        <v>136</v>
      </c>
      <c r="C34" s="16" t="s">
        <v>139</v>
      </c>
      <c r="D34" s="16" t="s">
        <v>141</v>
      </c>
      <c r="E34" s="26"/>
      <c r="F34" s="6" t="s">
        <v>31</v>
      </c>
      <c r="G34" s="26" t="s">
        <v>142</v>
      </c>
      <c r="H34" s="26" t="s">
        <v>143</v>
      </c>
      <c r="I34" s="18" t="s">
        <v>144</v>
      </c>
      <c r="J34" s="19">
        <v>45816</v>
      </c>
      <c r="K34" s="3"/>
      <c r="L34" s="24"/>
      <c r="M34" s="23" t="s">
        <v>146</v>
      </c>
      <c r="N34" s="20">
        <v>6122722</v>
      </c>
      <c r="O34" s="20">
        <v>6122722</v>
      </c>
      <c r="P34" s="15">
        <v>0</v>
      </c>
      <c r="Q34" s="26"/>
      <c r="R34" s="26"/>
      <c r="S34" s="19">
        <v>45889</v>
      </c>
      <c r="T34" s="20">
        <v>2</v>
      </c>
      <c r="U34" s="15">
        <f>V34-T34</f>
        <v>328</v>
      </c>
      <c r="V34" s="20">
        <v>330</v>
      </c>
      <c r="W34" s="15">
        <v>202.049826</v>
      </c>
      <c r="X34" s="20">
        <v>14</v>
      </c>
      <c r="Y34" s="32" t="s">
        <v>147</v>
      </c>
      <c r="Z34" s="19">
        <v>45887</v>
      </c>
      <c r="AA34" s="16" t="s">
        <v>149</v>
      </c>
      <c r="AB34" s="26" t="s">
        <v>68</v>
      </c>
      <c r="AC34" s="24" t="s">
        <v>150</v>
      </c>
      <c r="AD34" s="3"/>
      <c r="AE34" s="20">
        <v>68.400000000000006</v>
      </c>
      <c r="AF34" s="3"/>
    </row>
    <row r="35" spans="1:32" x14ac:dyDescent="0.25">
      <c r="A35" s="3">
        <f>A34+1</f>
        <v>34</v>
      </c>
      <c r="B35" s="25" t="s">
        <v>151</v>
      </c>
      <c r="C35" s="16" t="s">
        <v>162</v>
      </c>
      <c r="D35" s="16" t="s">
        <v>163</v>
      </c>
      <c r="E35" s="26"/>
      <c r="F35" s="6" t="s">
        <v>31</v>
      </c>
      <c r="G35" s="16" t="s">
        <v>63</v>
      </c>
      <c r="H35" s="26" t="s">
        <v>161</v>
      </c>
      <c r="I35" s="18" t="s">
        <v>144</v>
      </c>
      <c r="J35" s="16"/>
      <c r="K35" s="3"/>
      <c r="L35" s="22" t="s">
        <v>182</v>
      </c>
      <c r="M35" s="28"/>
      <c r="N35" s="20">
        <v>18140840</v>
      </c>
      <c r="O35" s="20">
        <v>18140840</v>
      </c>
      <c r="P35" s="15">
        <v>0</v>
      </c>
      <c r="Q35" s="19">
        <v>45853</v>
      </c>
      <c r="R35" s="19">
        <v>45868</v>
      </c>
      <c r="S35" s="19">
        <v>45873</v>
      </c>
      <c r="T35" s="20">
        <v>10</v>
      </c>
      <c r="U35" s="15">
        <f>V35-T35</f>
        <v>133</v>
      </c>
      <c r="V35" s="20">
        <v>143</v>
      </c>
      <c r="W35" s="15">
        <v>259.41401200000001</v>
      </c>
      <c r="X35" s="15"/>
      <c r="Y35" s="33"/>
      <c r="Z35" s="19">
        <v>45869</v>
      </c>
      <c r="AA35" s="21" t="s">
        <v>188</v>
      </c>
      <c r="AB35" s="26" t="s">
        <v>70</v>
      </c>
      <c r="AC35" s="22" t="s">
        <v>192</v>
      </c>
      <c r="AD35" s="3"/>
      <c r="AE35" s="36">
        <v>27.23</v>
      </c>
      <c r="AF35" s="3"/>
    </row>
    <row r="36" spans="1:32" x14ac:dyDescent="0.25">
      <c r="A36" s="3">
        <f t="shared" ref="A36:A99" si="0">A35+1</f>
        <v>35</v>
      </c>
      <c r="B36" s="25" t="s">
        <v>152</v>
      </c>
      <c r="C36" s="16" t="s">
        <v>164</v>
      </c>
      <c r="D36" s="16" t="s">
        <v>165</v>
      </c>
      <c r="E36" s="26"/>
      <c r="F36" s="6" t="s">
        <v>31</v>
      </c>
      <c r="G36" s="16" t="s">
        <v>64</v>
      </c>
      <c r="H36" s="26" t="s">
        <v>161</v>
      </c>
      <c r="I36" s="18" t="s">
        <v>144</v>
      </c>
      <c r="J36" s="3"/>
      <c r="K36" s="3"/>
      <c r="L36" s="22" t="s">
        <v>183</v>
      </c>
      <c r="M36" s="28"/>
      <c r="N36" s="20">
        <v>21172007</v>
      </c>
      <c r="O36" s="20">
        <v>21172007</v>
      </c>
      <c r="P36" s="15">
        <v>0</v>
      </c>
      <c r="Q36" s="19">
        <v>45852</v>
      </c>
      <c r="R36" s="19">
        <v>45862</v>
      </c>
      <c r="S36" s="19">
        <v>45875</v>
      </c>
      <c r="T36" s="20">
        <v>2</v>
      </c>
      <c r="U36" s="15">
        <f t="shared" ref="U36:U44" si="1">V36-T36</f>
        <v>8</v>
      </c>
      <c r="V36" s="20">
        <v>10</v>
      </c>
      <c r="W36" s="15">
        <v>21.172007000000001</v>
      </c>
      <c r="X36" s="15"/>
      <c r="Y36" s="33"/>
      <c r="Z36" s="19">
        <v>45868</v>
      </c>
      <c r="AA36" s="21" t="s">
        <v>189</v>
      </c>
      <c r="AB36" s="26" t="s">
        <v>70</v>
      </c>
      <c r="AC36" s="22" t="s">
        <v>193</v>
      </c>
      <c r="AD36" s="3"/>
      <c r="AE36" s="36">
        <v>10</v>
      </c>
      <c r="AF36" s="3"/>
    </row>
    <row r="37" spans="1:32" x14ac:dyDescent="0.25">
      <c r="A37" s="3">
        <f t="shared" si="0"/>
        <v>36</v>
      </c>
      <c r="B37" s="25" t="s">
        <v>153</v>
      </c>
      <c r="C37" s="16" t="s">
        <v>166</v>
      </c>
      <c r="D37" s="16" t="s">
        <v>167</v>
      </c>
      <c r="E37" s="26"/>
      <c r="F37" s="6" t="s">
        <v>31</v>
      </c>
      <c r="G37" s="16" t="s">
        <v>63</v>
      </c>
      <c r="H37" s="26" t="s">
        <v>161</v>
      </c>
      <c r="I37" s="18" t="s">
        <v>144</v>
      </c>
      <c r="J37" s="3"/>
      <c r="K37" s="3"/>
      <c r="L37" s="23" t="s">
        <v>182</v>
      </c>
      <c r="M37" s="28"/>
      <c r="N37" s="20">
        <v>49489845</v>
      </c>
      <c r="O37" s="20">
        <v>49489845</v>
      </c>
      <c r="P37" s="15">
        <v>0</v>
      </c>
      <c r="Q37" s="19">
        <v>45852</v>
      </c>
      <c r="R37" s="19">
        <v>45859</v>
      </c>
      <c r="S37" s="19">
        <v>45877</v>
      </c>
      <c r="T37" s="20">
        <v>1</v>
      </c>
      <c r="U37" s="15">
        <f t="shared" si="1"/>
        <v>9</v>
      </c>
      <c r="V37" s="20">
        <v>10</v>
      </c>
      <c r="W37" s="15">
        <v>49.489845000000003</v>
      </c>
      <c r="X37" s="15"/>
      <c r="Y37" s="33"/>
      <c r="Z37" s="19">
        <v>45870</v>
      </c>
      <c r="AA37" s="21" t="s">
        <v>149</v>
      </c>
      <c r="AB37" s="26" t="s">
        <v>68</v>
      </c>
      <c r="AC37" s="22" t="s">
        <v>194</v>
      </c>
      <c r="AD37" s="3"/>
      <c r="AE37" s="36" t="s">
        <v>458</v>
      </c>
      <c r="AF37" s="3"/>
    </row>
    <row r="38" spans="1:32" x14ac:dyDescent="0.25">
      <c r="A38" s="3">
        <f t="shared" si="0"/>
        <v>37</v>
      </c>
      <c r="B38" s="25" t="s">
        <v>154</v>
      </c>
      <c r="C38" s="16" t="s">
        <v>168</v>
      </c>
      <c r="D38" s="16" t="s">
        <v>169</v>
      </c>
      <c r="E38" s="26"/>
      <c r="F38" s="6" t="s">
        <v>31</v>
      </c>
      <c r="G38" s="16" t="s">
        <v>63</v>
      </c>
      <c r="H38" s="26" t="s">
        <v>161</v>
      </c>
      <c r="I38" s="18" t="s">
        <v>144</v>
      </c>
      <c r="J38" s="3"/>
      <c r="K38" s="3"/>
      <c r="L38" s="23" t="s">
        <v>182</v>
      </c>
      <c r="M38" s="28"/>
      <c r="N38" s="20">
        <v>10862500</v>
      </c>
      <c r="O38" s="20">
        <v>10862500</v>
      </c>
      <c r="P38" s="15">
        <v>0</v>
      </c>
      <c r="Q38" s="19">
        <v>45866</v>
      </c>
      <c r="R38" s="19">
        <v>45877</v>
      </c>
      <c r="S38" s="19">
        <v>45882</v>
      </c>
      <c r="T38" s="20">
        <v>10</v>
      </c>
      <c r="U38" s="15">
        <f t="shared" si="1"/>
        <v>65</v>
      </c>
      <c r="V38" s="20">
        <v>75</v>
      </c>
      <c r="W38" s="15">
        <v>81.46875</v>
      </c>
      <c r="X38" s="15"/>
      <c r="Y38" s="33"/>
      <c r="Z38" s="19">
        <v>45880</v>
      </c>
      <c r="AA38" s="21" t="s">
        <v>149</v>
      </c>
      <c r="AB38" s="26" t="s">
        <v>68</v>
      </c>
      <c r="AC38" s="22" t="s">
        <v>195</v>
      </c>
      <c r="AD38" s="3"/>
      <c r="AE38" s="36">
        <v>7</v>
      </c>
      <c r="AF38" s="3"/>
    </row>
    <row r="39" spans="1:32" ht="30" x14ac:dyDescent="0.25">
      <c r="A39" s="3">
        <f t="shared" si="0"/>
        <v>38</v>
      </c>
      <c r="B39" s="25" t="s">
        <v>155</v>
      </c>
      <c r="C39" s="16" t="s">
        <v>170</v>
      </c>
      <c r="D39" s="16" t="s">
        <v>171</v>
      </c>
      <c r="E39" s="26"/>
      <c r="F39" s="6" t="s">
        <v>31</v>
      </c>
      <c r="G39" s="16" t="s">
        <v>63</v>
      </c>
      <c r="H39" s="26" t="s">
        <v>161</v>
      </c>
      <c r="I39" s="18" t="s">
        <v>144</v>
      </c>
      <c r="J39" s="3"/>
      <c r="K39" s="3"/>
      <c r="L39" s="23" t="s">
        <v>184</v>
      </c>
      <c r="M39" s="28" t="s">
        <v>187</v>
      </c>
      <c r="N39" s="20">
        <v>33330444</v>
      </c>
      <c r="O39" s="20">
        <v>33330444</v>
      </c>
      <c r="P39" s="15">
        <v>0</v>
      </c>
      <c r="Q39" s="19">
        <v>45855</v>
      </c>
      <c r="R39" s="19">
        <v>45869</v>
      </c>
      <c r="S39" s="19">
        <v>45883</v>
      </c>
      <c r="T39" s="20">
        <v>1</v>
      </c>
      <c r="U39" s="15">
        <f t="shared" si="1"/>
        <v>11</v>
      </c>
      <c r="V39" s="20">
        <v>12</v>
      </c>
      <c r="W39" s="15">
        <v>39.996532799999997</v>
      </c>
      <c r="X39" s="15"/>
      <c r="Y39" s="33"/>
      <c r="Z39" s="19">
        <v>45874</v>
      </c>
      <c r="AA39" s="21" t="s">
        <v>189</v>
      </c>
      <c r="AB39" s="26" t="s">
        <v>70</v>
      </c>
      <c r="AC39" s="22" t="s">
        <v>196</v>
      </c>
      <c r="AD39" s="3"/>
      <c r="AE39" s="36" t="s">
        <v>459</v>
      </c>
      <c r="AF39" s="3"/>
    </row>
    <row r="40" spans="1:32" x14ac:dyDescent="0.25">
      <c r="A40" s="3">
        <f t="shared" si="0"/>
        <v>39</v>
      </c>
      <c r="B40" s="25" t="s">
        <v>156</v>
      </c>
      <c r="C40" s="16" t="s">
        <v>172</v>
      </c>
      <c r="D40" s="16" t="s">
        <v>173</v>
      </c>
      <c r="E40" s="26"/>
      <c r="F40" s="6" t="s">
        <v>31</v>
      </c>
      <c r="G40" s="16" t="s">
        <v>63</v>
      </c>
      <c r="H40" s="26" t="s">
        <v>161</v>
      </c>
      <c r="I40" s="18" t="s">
        <v>144</v>
      </c>
      <c r="J40" s="3"/>
      <c r="K40" s="3"/>
      <c r="L40" s="23" t="s">
        <v>185</v>
      </c>
      <c r="M40" s="28"/>
      <c r="N40" s="20">
        <v>23116407</v>
      </c>
      <c r="O40" s="20">
        <v>23116407</v>
      </c>
      <c r="P40" s="15">
        <v>0</v>
      </c>
      <c r="Q40" s="19">
        <v>45873</v>
      </c>
      <c r="R40" s="19">
        <v>45881</v>
      </c>
      <c r="S40" s="19">
        <v>45887</v>
      </c>
      <c r="T40" s="20">
        <v>1</v>
      </c>
      <c r="U40" s="15">
        <f t="shared" si="1"/>
        <v>107.1</v>
      </c>
      <c r="V40" s="20">
        <v>108.1</v>
      </c>
      <c r="W40" s="15">
        <v>249.88835966999997</v>
      </c>
      <c r="X40" s="15"/>
      <c r="Y40" s="33"/>
      <c r="Z40" s="19">
        <v>45882</v>
      </c>
      <c r="AA40" s="21" t="s">
        <v>189</v>
      </c>
      <c r="AB40" s="26" t="s">
        <v>70</v>
      </c>
      <c r="AC40" s="22" t="s">
        <v>97</v>
      </c>
      <c r="AD40" s="3"/>
      <c r="AE40" s="36" t="s">
        <v>460</v>
      </c>
      <c r="AF40" s="3"/>
    </row>
    <row r="41" spans="1:32" x14ac:dyDescent="0.25">
      <c r="A41" s="3">
        <f t="shared" si="0"/>
        <v>40</v>
      </c>
      <c r="B41" s="25" t="s">
        <v>157</v>
      </c>
      <c r="C41" s="16" t="s">
        <v>174</v>
      </c>
      <c r="D41" s="16" t="s">
        <v>175</v>
      </c>
      <c r="E41" s="26"/>
      <c r="F41" s="6" t="s">
        <v>31</v>
      </c>
      <c r="G41" s="16" t="s">
        <v>63</v>
      </c>
      <c r="H41" s="26" t="s">
        <v>161</v>
      </c>
      <c r="I41" s="18" t="s">
        <v>144</v>
      </c>
      <c r="J41" s="3"/>
      <c r="K41" s="3"/>
      <c r="L41" s="22" t="s">
        <v>186</v>
      </c>
      <c r="M41" s="28"/>
      <c r="N41" s="20">
        <v>17334362</v>
      </c>
      <c r="O41" s="20">
        <v>17334362</v>
      </c>
      <c r="P41" s="15">
        <v>0</v>
      </c>
      <c r="Q41" s="19">
        <v>45870</v>
      </c>
      <c r="R41" s="19">
        <v>45880</v>
      </c>
      <c r="S41" s="19">
        <v>45887</v>
      </c>
      <c r="T41" s="20">
        <v>10</v>
      </c>
      <c r="U41" s="15">
        <f t="shared" si="1"/>
        <v>220</v>
      </c>
      <c r="V41" s="20">
        <v>230</v>
      </c>
      <c r="W41" s="15">
        <v>398.69032600000003</v>
      </c>
      <c r="X41" s="15"/>
      <c r="Y41" s="33"/>
      <c r="Z41" s="19">
        <v>45881</v>
      </c>
      <c r="AA41" s="21" t="s">
        <v>190</v>
      </c>
      <c r="AB41" s="26" t="s">
        <v>76</v>
      </c>
      <c r="AC41" s="22" t="s">
        <v>197</v>
      </c>
      <c r="AD41" s="3"/>
      <c r="AE41" s="36">
        <v>43.6</v>
      </c>
      <c r="AF41" s="3"/>
    </row>
    <row r="42" spans="1:32" x14ac:dyDescent="0.25">
      <c r="A42" s="3">
        <f t="shared" si="0"/>
        <v>41</v>
      </c>
      <c r="B42" s="25" t="s">
        <v>158</v>
      </c>
      <c r="C42" s="16" t="s">
        <v>176</v>
      </c>
      <c r="D42" s="16" t="s">
        <v>177</v>
      </c>
      <c r="E42" s="26"/>
      <c r="F42" s="6" t="s">
        <v>31</v>
      </c>
      <c r="G42" s="16" t="s">
        <v>63</v>
      </c>
      <c r="H42" s="26" t="s">
        <v>161</v>
      </c>
      <c r="I42" s="18" t="s">
        <v>144</v>
      </c>
      <c r="J42" s="3"/>
      <c r="K42" s="3"/>
      <c r="L42" s="23" t="s">
        <v>182</v>
      </c>
      <c r="M42" s="28"/>
      <c r="N42" s="20">
        <v>27049301</v>
      </c>
      <c r="O42" s="20">
        <v>27049301</v>
      </c>
      <c r="P42" s="15">
        <v>0</v>
      </c>
      <c r="Q42" s="19">
        <v>45869</v>
      </c>
      <c r="R42" s="19">
        <v>45883</v>
      </c>
      <c r="S42" s="19">
        <v>45889</v>
      </c>
      <c r="T42" s="20">
        <v>10</v>
      </c>
      <c r="U42" s="15">
        <f t="shared" si="1"/>
        <v>267</v>
      </c>
      <c r="V42" s="20">
        <v>277</v>
      </c>
      <c r="W42" s="15">
        <v>749.26563769999996</v>
      </c>
      <c r="X42" s="15"/>
      <c r="Y42" s="33"/>
      <c r="Z42" s="19">
        <v>45887</v>
      </c>
      <c r="AA42" s="21" t="s">
        <v>149</v>
      </c>
      <c r="AB42" s="26" t="s">
        <v>68</v>
      </c>
      <c r="AC42" s="22" t="s">
        <v>198</v>
      </c>
      <c r="AD42" s="3"/>
      <c r="AE42" s="36">
        <v>62</v>
      </c>
      <c r="AF42" s="3"/>
    </row>
    <row r="43" spans="1:32" x14ac:dyDescent="0.25">
      <c r="A43" s="3">
        <f t="shared" si="0"/>
        <v>42</v>
      </c>
      <c r="B43" s="25" t="s">
        <v>159</v>
      </c>
      <c r="C43" s="16" t="s">
        <v>178</v>
      </c>
      <c r="D43" s="16" t="s">
        <v>179</v>
      </c>
      <c r="E43" s="26"/>
      <c r="F43" s="6" t="s">
        <v>31</v>
      </c>
      <c r="G43" s="16" t="s">
        <v>63</v>
      </c>
      <c r="H43" s="26" t="s">
        <v>161</v>
      </c>
      <c r="I43" s="18" t="s">
        <v>144</v>
      </c>
      <c r="J43" s="3"/>
      <c r="K43" s="3"/>
      <c r="L43" s="23" t="s">
        <v>182</v>
      </c>
      <c r="M43" s="28"/>
      <c r="N43" s="20">
        <v>104110712</v>
      </c>
      <c r="O43" s="20">
        <v>104110712</v>
      </c>
      <c r="P43" s="15">
        <v>0</v>
      </c>
      <c r="Q43" s="19">
        <v>45875</v>
      </c>
      <c r="R43" s="19">
        <v>45889</v>
      </c>
      <c r="S43" s="19">
        <v>45894</v>
      </c>
      <c r="T43" s="20">
        <v>10</v>
      </c>
      <c r="U43" s="15">
        <f t="shared" si="1"/>
        <v>110</v>
      </c>
      <c r="V43" s="20">
        <v>120</v>
      </c>
      <c r="W43" s="15">
        <v>1249.328544</v>
      </c>
      <c r="X43" s="15"/>
      <c r="Y43" s="33"/>
      <c r="Z43" s="19">
        <v>45890</v>
      </c>
      <c r="AA43" s="21" t="s">
        <v>191</v>
      </c>
      <c r="AB43" s="26" t="s">
        <v>70</v>
      </c>
      <c r="AC43" s="22" t="s">
        <v>192</v>
      </c>
      <c r="AD43" s="3"/>
      <c r="AE43" s="36">
        <v>66.319000000000003</v>
      </c>
      <c r="AF43" s="3"/>
    </row>
    <row r="44" spans="1:32" x14ac:dyDescent="0.25">
      <c r="A44" s="3">
        <f t="shared" si="0"/>
        <v>43</v>
      </c>
      <c r="B44" s="25" t="s">
        <v>160</v>
      </c>
      <c r="C44" s="16" t="s">
        <v>180</v>
      </c>
      <c r="D44" s="16" t="s">
        <v>181</v>
      </c>
      <c r="E44" s="26"/>
      <c r="F44" s="6" t="s">
        <v>31</v>
      </c>
      <c r="G44" s="16" t="s">
        <v>63</v>
      </c>
      <c r="H44" s="26" t="s">
        <v>161</v>
      </c>
      <c r="I44" s="18" t="s">
        <v>144</v>
      </c>
      <c r="J44" s="3"/>
      <c r="K44" s="3"/>
      <c r="L44" s="23" t="s">
        <v>182</v>
      </c>
      <c r="M44" s="28"/>
      <c r="N44" s="20">
        <v>1398463</v>
      </c>
      <c r="O44" s="20">
        <v>1398463</v>
      </c>
      <c r="P44" s="15">
        <v>0</v>
      </c>
      <c r="Q44" s="19">
        <v>45861</v>
      </c>
      <c r="R44" s="19">
        <v>45890</v>
      </c>
      <c r="S44" s="19">
        <v>45897</v>
      </c>
      <c r="T44" s="20">
        <v>10</v>
      </c>
      <c r="U44" s="15">
        <f t="shared" si="1"/>
        <v>347</v>
      </c>
      <c r="V44" s="20">
        <v>357</v>
      </c>
      <c r="W44" s="15">
        <v>49.925129099999999</v>
      </c>
      <c r="X44" s="15"/>
      <c r="Y44" s="33"/>
      <c r="Z44" s="19">
        <v>45894</v>
      </c>
      <c r="AA44" s="21" t="s">
        <v>149</v>
      </c>
      <c r="AB44" s="26" t="s">
        <v>68</v>
      </c>
      <c r="AC44" s="22" t="s">
        <v>195</v>
      </c>
      <c r="AD44" s="3"/>
      <c r="AE44" s="36">
        <v>4.7060000000000004</v>
      </c>
      <c r="AF44" s="3"/>
    </row>
    <row r="45" spans="1:32" x14ac:dyDescent="0.25">
      <c r="A45" s="3">
        <f t="shared" si="0"/>
        <v>44</v>
      </c>
      <c r="B45" s="25" t="s">
        <v>199</v>
      </c>
      <c r="C45" s="16" t="s">
        <v>251</v>
      </c>
      <c r="D45" s="16" t="s">
        <v>252</v>
      </c>
      <c r="E45" s="26"/>
      <c r="F45" s="16" t="s">
        <v>31</v>
      </c>
      <c r="G45" s="16" t="s">
        <v>64</v>
      </c>
      <c r="H45" s="16" t="s">
        <v>250</v>
      </c>
      <c r="I45" s="16" t="s">
        <v>144</v>
      </c>
      <c r="J45" s="19">
        <v>45831</v>
      </c>
      <c r="K45" s="19">
        <v>45800</v>
      </c>
      <c r="L45" s="24"/>
      <c r="M45" s="28"/>
      <c r="N45" s="20">
        <v>1200000</v>
      </c>
      <c r="O45" s="20">
        <v>1200000</v>
      </c>
      <c r="P45" s="15">
        <v>0</v>
      </c>
      <c r="Q45" s="26"/>
      <c r="R45" s="26"/>
      <c r="S45" s="19">
        <v>45870</v>
      </c>
      <c r="T45" s="20">
        <v>10</v>
      </c>
      <c r="U45" s="15">
        <f>V45-T45</f>
        <v>126</v>
      </c>
      <c r="V45" s="20">
        <v>136</v>
      </c>
      <c r="W45" s="15">
        <v>16.32</v>
      </c>
      <c r="X45" s="15">
        <v>1</v>
      </c>
      <c r="Y45" s="33" t="s">
        <v>377</v>
      </c>
      <c r="Z45" s="19">
        <v>45839</v>
      </c>
      <c r="AA45" s="26"/>
      <c r="AB45" s="26"/>
      <c r="AC45" s="22" t="s">
        <v>103</v>
      </c>
      <c r="AD45" s="3"/>
      <c r="AE45" s="15"/>
      <c r="AF45" s="3"/>
    </row>
    <row r="46" spans="1:32" x14ac:dyDescent="0.25">
      <c r="A46" s="3">
        <f t="shared" si="0"/>
        <v>45</v>
      </c>
      <c r="B46" s="25" t="s">
        <v>200</v>
      </c>
      <c r="C46" s="16" t="s">
        <v>253</v>
      </c>
      <c r="D46" s="16" t="s">
        <v>254</v>
      </c>
      <c r="E46" s="26"/>
      <c r="F46" s="16" t="s">
        <v>31</v>
      </c>
      <c r="G46" s="16" t="s">
        <v>63</v>
      </c>
      <c r="H46" s="16" t="s">
        <v>250</v>
      </c>
      <c r="I46" s="16" t="s">
        <v>353</v>
      </c>
      <c r="J46" s="19">
        <v>45283</v>
      </c>
      <c r="K46" s="19">
        <v>45253</v>
      </c>
      <c r="L46" s="24"/>
      <c r="M46" s="28"/>
      <c r="N46" s="20">
        <v>9529140</v>
      </c>
      <c r="O46" s="20">
        <v>9529140</v>
      </c>
      <c r="P46" s="15">
        <v>0</v>
      </c>
      <c r="Q46" s="26"/>
      <c r="R46" s="26"/>
      <c r="S46" s="19">
        <v>45870</v>
      </c>
      <c r="T46" s="20">
        <v>2</v>
      </c>
      <c r="U46" s="15">
        <f t="shared" ref="U46:U100" si="2">V46-T46</f>
        <v>153</v>
      </c>
      <c r="V46" s="20">
        <v>155</v>
      </c>
      <c r="W46" s="15">
        <v>147.70167000000001</v>
      </c>
      <c r="X46" s="15">
        <v>14</v>
      </c>
      <c r="Y46" s="33" t="s">
        <v>377</v>
      </c>
      <c r="Z46" s="19">
        <v>45828</v>
      </c>
      <c r="AA46" s="26"/>
      <c r="AB46" s="26"/>
      <c r="AC46" s="22" t="s">
        <v>88</v>
      </c>
      <c r="AD46" s="3"/>
      <c r="AE46" s="15"/>
      <c r="AF46" s="3"/>
    </row>
    <row r="47" spans="1:32" x14ac:dyDescent="0.25">
      <c r="A47" s="3">
        <f t="shared" si="0"/>
        <v>46</v>
      </c>
      <c r="B47" s="25" t="s">
        <v>201</v>
      </c>
      <c r="C47" s="16" t="s">
        <v>255</v>
      </c>
      <c r="D47" s="16" t="s">
        <v>256</v>
      </c>
      <c r="E47" s="26"/>
      <c r="F47" s="16" t="s">
        <v>31</v>
      </c>
      <c r="G47" s="16" t="s">
        <v>63</v>
      </c>
      <c r="H47" s="16" t="s">
        <v>250</v>
      </c>
      <c r="I47" s="16" t="s">
        <v>353</v>
      </c>
      <c r="J47" s="19">
        <v>45533</v>
      </c>
      <c r="K47" s="19">
        <v>45503</v>
      </c>
      <c r="L47" s="24"/>
      <c r="M47" s="28"/>
      <c r="N47" s="20">
        <v>227626</v>
      </c>
      <c r="O47" s="20">
        <v>227626</v>
      </c>
      <c r="P47" s="15">
        <v>0</v>
      </c>
      <c r="Q47" s="26"/>
      <c r="R47" s="26"/>
      <c r="S47" s="19">
        <v>45873</v>
      </c>
      <c r="T47" s="20">
        <v>2</v>
      </c>
      <c r="U47" s="15">
        <f t="shared" si="2"/>
        <v>415</v>
      </c>
      <c r="V47" s="20">
        <v>417</v>
      </c>
      <c r="W47" s="15">
        <v>9.4920042000000002</v>
      </c>
      <c r="X47" s="15">
        <v>4</v>
      </c>
      <c r="Y47" s="33" t="s">
        <v>377</v>
      </c>
      <c r="Z47" s="19">
        <v>45824</v>
      </c>
      <c r="AA47" s="26"/>
      <c r="AB47" s="26"/>
      <c r="AC47" s="22" t="s">
        <v>193</v>
      </c>
      <c r="AD47" s="3"/>
      <c r="AE47" s="15"/>
      <c r="AF47" s="3"/>
    </row>
    <row r="48" spans="1:32" x14ac:dyDescent="0.25">
      <c r="A48" s="3">
        <f t="shared" si="0"/>
        <v>47</v>
      </c>
      <c r="B48" s="25" t="s">
        <v>202</v>
      </c>
      <c r="C48" s="16" t="s">
        <v>257</v>
      </c>
      <c r="D48" s="16" t="s">
        <v>258</v>
      </c>
      <c r="E48" s="26"/>
      <c r="F48" s="16" t="s">
        <v>31</v>
      </c>
      <c r="G48" s="16" t="s">
        <v>64</v>
      </c>
      <c r="H48" s="16" t="s">
        <v>250</v>
      </c>
      <c r="I48" s="16" t="s">
        <v>144</v>
      </c>
      <c r="J48" s="19">
        <v>45721</v>
      </c>
      <c r="K48" s="19">
        <v>45691</v>
      </c>
      <c r="L48" s="24"/>
      <c r="M48" s="28"/>
      <c r="N48" s="20">
        <v>691500</v>
      </c>
      <c r="O48" s="20">
        <v>691500</v>
      </c>
      <c r="P48" s="15">
        <v>0</v>
      </c>
      <c r="Q48" s="26"/>
      <c r="R48" s="26"/>
      <c r="S48" s="19">
        <v>45873</v>
      </c>
      <c r="T48" s="20">
        <v>10</v>
      </c>
      <c r="U48" s="15">
        <f t="shared" si="2"/>
        <v>226</v>
      </c>
      <c r="V48" s="20">
        <v>236</v>
      </c>
      <c r="W48" s="15">
        <v>16.319400000000002</v>
      </c>
      <c r="X48" s="15">
        <v>16</v>
      </c>
      <c r="Y48" s="33" t="s">
        <v>377</v>
      </c>
      <c r="Z48" s="19">
        <v>45806</v>
      </c>
      <c r="AA48" s="26"/>
      <c r="AB48" s="26"/>
      <c r="AC48" s="22" t="s">
        <v>107</v>
      </c>
      <c r="AD48" s="3"/>
      <c r="AE48" s="15"/>
      <c r="AF48" s="3"/>
    </row>
    <row r="49" spans="1:32" x14ac:dyDescent="0.25">
      <c r="A49" s="3">
        <f t="shared" si="0"/>
        <v>48</v>
      </c>
      <c r="B49" s="25" t="s">
        <v>203</v>
      </c>
      <c r="C49" s="16" t="s">
        <v>259</v>
      </c>
      <c r="D49" s="16" t="s">
        <v>260</v>
      </c>
      <c r="E49" s="26"/>
      <c r="F49" s="16" t="s">
        <v>31</v>
      </c>
      <c r="G49" s="16" t="s">
        <v>63</v>
      </c>
      <c r="H49" s="16" t="s">
        <v>250</v>
      </c>
      <c r="I49" s="16" t="s">
        <v>353</v>
      </c>
      <c r="J49" s="19">
        <v>45591</v>
      </c>
      <c r="K49" s="19">
        <v>45561</v>
      </c>
      <c r="L49" s="24"/>
      <c r="M49" s="28"/>
      <c r="N49" s="20">
        <v>600000</v>
      </c>
      <c r="O49" s="20">
        <v>600000</v>
      </c>
      <c r="P49" s="15">
        <v>0</v>
      </c>
      <c r="Q49" s="26"/>
      <c r="R49" s="26"/>
      <c r="S49" s="19">
        <v>45873</v>
      </c>
      <c r="T49" s="20">
        <v>10</v>
      </c>
      <c r="U49" s="15">
        <f t="shared" si="2"/>
        <v>40</v>
      </c>
      <c r="V49" s="20">
        <v>50</v>
      </c>
      <c r="W49" s="15">
        <v>3</v>
      </c>
      <c r="X49" s="15">
        <v>1</v>
      </c>
      <c r="Y49" s="33" t="s">
        <v>378</v>
      </c>
      <c r="Z49" s="19">
        <v>45810</v>
      </c>
      <c r="AA49" s="26"/>
      <c r="AB49" s="26"/>
      <c r="AC49" s="22" t="s">
        <v>95</v>
      </c>
      <c r="AD49" s="3"/>
      <c r="AE49" s="15"/>
      <c r="AF49" s="3"/>
    </row>
    <row r="50" spans="1:32" x14ac:dyDescent="0.25">
      <c r="A50" s="3">
        <f t="shared" si="0"/>
        <v>49</v>
      </c>
      <c r="B50" s="25" t="s">
        <v>204</v>
      </c>
      <c r="C50" s="16" t="s">
        <v>261</v>
      </c>
      <c r="D50" s="16" t="s">
        <v>262</v>
      </c>
      <c r="E50" s="26"/>
      <c r="F50" s="16" t="s">
        <v>31</v>
      </c>
      <c r="G50" s="16" t="s">
        <v>63</v>
      </c>
      <c r="H50" s="16" t="s">
        <v>250</v>
      </c>
      <c r="I50" s="16" t="s">
        <v>353</v>
      </c>
      <c r="J50" s="19">
        <v>45575</v>
      </c>
      <c r="K50" s="19">
        <v>45545</v>
      </c>
      <c r="L50" s="24"/>
      <c r="M50" s="28"/>
      <c r="N50" s="20">
        <v>5360000</v>
      </c>
      <c r="O50" s="20">
        <v>5360000</v>
      </c>
      <c r="P50" s="15">
        <v>0</v>
      </c>
      <c r="Q50" s="26"/>
      <c r="R50" s="26"/>
      <c r="S50" s="19">
        <v>45874</v>
      </c>
      <c r="T50" s="20">
        <v>10</v>
      </c>
      <c r="U50" s="15">
        <f t="shared" si="2"/>
        <v>43</v>
      </c>
      <c r="V50" s="20">
        <v>53</v>
      </c>
      <c r="W50" s="15">
        <v>28.408000000000001</v>
      </c>
      <c r="X50" s="15">
        <v>6</v>
      </c>
      <c r="Y50" s="33" t="s">
        <v>379</v>
      </c>
      <c r="Z50" s="19">
        <v>45737</v>
      </c>
      <c r="AA50" s="26"/>
      <c r="AB50" s="26"/>
      <c r="AC50" s="22" t="s">
        <v>88</v>
      </c>
      <c r="AD50" s="3"/>
      <c r="AE50" s="15"/>
      <c r="AF50" s="3"/>
    </row>
    <row r="51" spans="1:32" x14ac:dyDescent="0.25">
      <c r="A51" s="3">
        <f t="shared" si="0"/>
        <v>50</v>
      </c>
      <c r="B51" s="25" t="s">
        <v>205</v>
      </c>
      <c r="C51" s="16" t="s">
        <v>263</v>
      </c>
      <c r="D51" s="16" t="s">
        <v>264</v>
      </c>
      <c r="E51" s="26"/>
      <c r="F51" s="16" t="s">
        <v>31</v>
      </c>
      <c r="G51" s="16" t="s">
        <v>63</v>
      </c>
      <c r="H51" s="16" t="s">
        <v>250</v>
      </c>
      <c r="I51" s="16" t="s">
        <v>144</v>
      </c>
      <c r="J51" s="19">
        <v>45701</v>
      </c>
      <c r="K51" s="19">
        <v>45671</v>
      </c>
      <c r="L51" s="24"/>
      <c r="M51" s="28"/>
      <c r="N51" s="20">
        <v>5000000</v>
      </c>
      <c r="O51" s="20">
        <v>5000000</v>
      </c>
      <c r="P51" s="15">
        <v>0</v>
      </c>
      <c r="Q51" s="26"/>
      <c r="R51" s="26"/>
      <c r="S51" s="19">
        <v>45875</v>
      </c>
      <c r="T51" s="20">
        <v>4</v>
      </c>
      <c r="U51" s="15">
        <f t="shared" si="2"/>
        <v>986</v>
      </c>
      <c r="V51" s="20">
        <v>990</v>
      </c>
      <c r="W51" s="15">
        <v>495</v>
      </c>
      <c r="X51" s="15">
        <v>1</v>
      </c>
      <c r="Y51" s="33" t="s">
        <v>378</v>
      </c>
      <c r="Z51" s="19">
        <v>45824</v>
      </c>
      <c r="AA51" s="26"/>
      <c r="AB51" s="26"/>
      <c r="AC51" s="22" t="s">
        <v>354</v>
      </c>
      <c r="AD51" s="3"/>
      <c r="AE51" s="15"/>
      <c r="AF51" s="3"/>
    </row>
    <row r="52" spans="1:32" x14ac:dyDescent="0.25">
      <c r="A52" s="3">
        <f t="shared" si="0"/>
        <v>51</v>
      </c>
      <c r="B52" s="25" t="s">
        <v>206</v>
      </c>
      <c r="C52" s="16" t="s">
        <v>265</v>
      </c>
      <c r="D52" s="16" t="s">
        <v>266</v>
      </c>
      <c r="E52" s="26"/>
      <c r="F52" s="16" t="s">
        <v>31</v>
      </c>
      <c r="G52" s="16" t="s">
        <v>63</v>
      </c>
      <c r="H52" s="16" t="s">
        <v>250</v>
      </c>
      <c r="I52" s="16" t="s">
        <v>353</v>
      </c>
      <c r="J52" s="19">
        <v>45264</v>
      </c>
      <c r="K52" s="19">
        <v>45233</v>
      </c>
      <c r="L52" s="24"/>
      <c r="M52" s="28"/>
      <c r="N52" s="20">
        <v>14673782</v>
      </c>
      <c r="O52" s="20">
        <v>14673782</v>
      </c>
      <c r="P52" s="15">
        <v>0</v>
      </c>
      <c r="Q52" s="26"/>
      <c r="R52" s="26"/>
      <c r="S52" s="19">
        <v>45876</v>
      </c>
      <c r="T52" s="20">
        <v>2</v>
      </c>
      <c r="U52" s="15">
        <f t="shared" si="2"/>
        <v>16.71</v>
      </c>
      <c r="V52" s="20">
        <v>18.71</v>
      </c>
      <c r="W52" s="15">
        <v>27.454646122000003</v>
      </c>
      <c r="X52" s="15">
        <v>5</v>
      </c>
      <c r="Y52" s="33" t="s">
        <v>379</v>
      </c>
      <c r="Z52" s="19">
        <v>45817</v>
      </c>
      <c r="AA52" s="26"/>
      <c r="AB52" s="26"/>
      <c r="AC52" s="22" t="s">
        <v>355</v>
      </c>
      <c r="AD52" s="3"/>
      <c r="AE52" s="15"/>
      <c r="AF52" s="3"/>
    </row>
    <row r="53" spans="1:32" x14ac:dyDescent="0.25">
      <c r="A53" s="3">
        <f t="shared" si="0"/>
        <v>52</v>
      </c>
      <c r="B53" s="25" t="s">
        <v>207</v>
      </c>
      <c r="C53" s="16" t="s">
        <v>267</v>
      </c>
      <c r="D53" s="16" t="s">
        <v>268</v>
      </c>
      <c r="E53" s="26"/>
      <c r="F53" s="16" t="s">
        <v>31</v>
      </c>
      <c r="G53" s="16" t="s">
        <v>63</v>
      </c>
      <c r="H53" s="16" t="s">
        <v>250</v>
      </c>
      <c r="I53" s="16" t="s">
        <v>353</v>
      </c>
      <c r="J53" s="19">
        <v>45488</v>
      </c>
      <c r="K53" s="19">
        <v>45457</v>
      </c>
      <c r="L53" s="24"/>
      <c r="M53" s="28"/>
      <c r="N53" s="20">
        <v>1592480</v>
      </c>
      <c r="O53" s="20">
        <v>1592480</v>
      </c>
      <c r="P53" s="15">
        <v>0</v>
      </c>
      <c r="Q53" s="26"/>
      <c r="R53" s="26"/>
      <c r="S53" s="19">
        <v>45876</v>
      </c>
      <c r="T53" s="20">
        <v>1</v>
      </c>
      <c r="U53" s="15">
        <f t="shared" si="2"/>
        <v>157.5</v>
      </c>
      <c r="V53" s="20">
        <v>158.5</v>
      </c>
      <c r="W53" s="15">
        <v>25.240808000000001</v>
      </c>
      <c r="X53" s="15">
        <v>1</v>
      </c>
      <c r="Y53" s="33" t="s">
        <v>378</v>
      </c>
      <c r="Z53" s="19">
        <v>45820</v>
      </c>
      <c r="AA53" s="26"/>
      <c r="AB53" s="26"/>
      <c r="AC53" s="22" t="s">
        <v>356</v>
      </c>
      <c r="AD53" s="3"/>
      <c r="AE53" s="15"/>
      <c r="AF53" s="3"/>
    </row>
    <row r="54" spans="1:32" x14ac:dyDescent="0.25">
      <c r="A54" s="3">
        <f t="shared" si="0"/>
        <v>53</v>
      </c>
      <c r="B54" s="25" t="s">
        <v>208</v>
      </c>
      <c r="C54" s="16" t="s">
        <v>269</v>
      </c>
      <c r="D54" s="16" t="s">
        <v>270</v>
      </c>
      <c r="E54" s="26"/>
      <c r="F54" s="16" t="s">
        <v>31</v>
      </c>
      <c r="G54" s="16" t="s">
        <v>63</v>
      </c>
      <c r="H54" s="16" t="s">
        <v>250</v>
      </c>
      <c r="I54" s="16" t="s">
        <v>353</v>
      </c>
      <c r="J54" s="19">
        <v>45584</v>
      </c>
      <c r="K54" s="19">
        <v>45554</v>
      </c>
      <c r="L54" s="24"/>
      <c r="M54" s="28"/>
      <c r="N54" s="20">
        <v>12500000</v>
      </c>
      <c r="O54" s="20">
        <v>12500000</v>
      </c>
      <c r="P54" s="15">
        <v>0</v>
      </c>
      <c r="Q54" s="26"/>
      <c r="R54" s="26"/>
      <c r="S54" s="19">
        <v>45877</v>
      </c>
      <c r="T54" s="20">
        <v>10</v>
      </c>
      <c r="U54" s="15">
        <f t="shared" si="2"/>
        <v>230</v>
      </c>
      <c r="V54" s="20">
        <v>240</v>
      </c>
      <c r="W54" s="15">
        <v>300</v>
      </c>
      <c r="X54" s="15">
        <v>1</v>
      </c>
      <c r="Y54" s="33" t="s">
        <v>378</v>
      </c>
      <c r="Z54" s="19">
        <v>45826</v>
      </c>
      <c r="AA54" s="26"/>
      <c r="AB54" s="26"/>
      <c r="AC54" s="22" t="s">
        <v>357</v>
      </c>
      <c r="AD54" s="3"/>
      <c r="AE54" s="15"/>
      <c r="AF54" s="3"/>
    </row>
    <row r="55" spans="1:32" x14ac:dyDescent="0.25">
      <c r="A55" s="3">
        <f t="shared" si="0"/>
        <v>54</v>
      </c>
      <c r="B55" s="25" t="s">
        <v>209</v>
      </c>
      <c r="C55" s="16" t="s">
        <v>271</v>
      </c>
      <c r="D55" s="16" t="s">
        <v>272</v>
      </c>
      <c r="E55" s="26"/>
      <c r="F55" s="16" t="s">
        <v>31</v>
      </c>
      <c r="G55" s="16" t="s">
        <v>63</v>
      </c>
      <c r="H55" s="16" t="s">
        <v>250</v>
      </c>
      <c r="I55" s="16" t="s">
        <v>144</v>
      </c>
      <c r="J55" s="19">
        <v>45807</v>
      </c>
      <c r="K55" s="19">
        <v>43208</v>
      </c>
      <c r="L55" s="24"/>
      <c r="M55" s="28"/>
      <c r="N55" s="20">
        <v>30000000</v>
      </c>
      <c r="O55" s="20">
        <v>30000000</v>
      </c>
      <c r="P55" s="15">
        <v>0</v>
      </c>
      <c r="Q55" s="26"/>
      <c r="R55" s="26"/>
      <c r="S55" s="19">
        <v>45877</v>
      </c>
      <c r="T55" s="20">
        <v>10</v>
      </c>
      <c r="U55" s="15">
        <f t="shared" si="2"/>
        <v>0</v>
      </c>
      <c r="V55" s="20">
        <v>10</v>
      </c>
      <c r="W55" s="15">
        <v>30</v>
      </c>
      <c r="X55" s="15">
        <v>2</v>
      </c>
      <c r="Y55" s="33" t="s">
        <v>378</v>
      </c>
      <c r="Z55" s="19">
        <v>45807</v>
      </c>
      <c r="AA55" s="26"/>
      <c r="AB55" s="26"/>
      <c r="AC55" s="22" t="s">
        <v>88</v>
      </c>
      <c r="AD55" s="3"/>
      <c r="AE55" s="15"/>
      <c r="AF55" s="3"/>
    </row>
    <row r="56" spans="1:32" x14ac:dyDescent="0.25">
      <c r="A56" s="3">
        <f t="shared" si="0"/>
        <v>55</v>
      </c>
      <c r="B56" s="25" t="s">
        <v>210</v>
      </c>
      <c r="C56" s="16" t="s">
        <v>273</v>
      </c>
      <c r="D56" s="16" t="s">
        <v>274</v>
      </c>
      <c r="E56" s="26"/>
      <c r="F56" s="16" t="s">
        <v>31</v>
      </c>
      <c r="G56" s="16" t="s">
        <v>63</v>
      </c>
      <c r="H56" s="16" t="s">
        <v>250</v>
      </c>
      <c r="I56" s="16" t="s">
        <v>353</v>
      </c>
      <c r="J56" s="19">
        <v>45381</v>
      </c>
      <c r="K56" s="19">
        <v>45351</v>
      </c>
      <c r="L56" s="24"/>
      <c r="M56" s="28"/>
      <c r="N56" s="20">
        <v>61000</v>
      </c>
      <c r="O56" s="20">
        <v>61000</v>
      </c>
      <c r="P56" s="15">
        <v>0</v>
      </c>
      <c r="Q56" s="26"/>
      <c r="R56" s="26"/>
      <c r="S56" s="19">
        <v>45880</v>
      </c>
      <c r="T56" s="20">
        <v>10</v>
      </c>
      <c r="U56" s="15">
        <f t="shared" si="2"/>
        <v>1690</v>
      </c>
      <c r="V56" s="20">
        <v>1700</v>
      </c>
      <c r="W56" s="15">
        <v>10.37</v>
      </c>
      <c r="X56" s="15">
        <v>2</v>
      </c>
      <c r="Y56" s="33" t="s">
        <v>378</v>
      </c>
      <c r="Z56" s="19">
        <v>45827</v>
      </c>
      <c r="AA56" s="26"/>
      <c r="AB56" s="26"/>
      <c r="AC56" s="22" t="s">
        <v>358</v>
      </c>
      <c r="AD56" s="3"/>
      <c r="AE56" s="15"/>
      <c r="AF56" s="3"/>
    </row>
    <row r="57" spans="1:32" x14ac:dyDescent="0.25">
      <c r="A57" s="3">
        <f t="shared" si="0"/>
        <v>56</v>
      </c>
      <c r="B57" s="25" t="s">
        <v>211</v>
      </c>
      <c r="C57" s="16" t="s">
        <v>275</v>
      </c>
      <c r="D57" s="16" t="s">
        <v>276</v>
      </c>
      <c r="E57" s="26"/>
      <c r="F57" s="16" t="s">
        <v>31</v>
      </c>
      <c r="G57" s="16" t="s">
        <v>63</v>
      </c>
      <c r="H57" s="16" t="s">
        <v>250</v>
      </c>
      <c r="I57" s="16" t="s">
        <v>144</v>
      </c>
      <c r="J57" s="19">
        <v>45692</v>
      </c>
      <c r="K57" s="19">
        <v>45660</v>
      </c>
      <c r="L57" s="24"/>
      <c r="M57" s="28"/>
      <c r="N57" s="20">
        <v>27042894</v>
      </c>
      <c r="O57" s="20">
        <v>27042894</v>
      </c>
      <c r="P57" s="15">
        <v>0</v>
      </c>
      <c r="Q57" s="26"/>
      <c r="R57" s="26"/>
      <c r="S57" s="19">
        <v>45880</v>
      </c>
      <c r="T57" s="20">
        <v>1</v>
      </c>
      <c r="U57" s="15">
        <f t="shared" si="2"/>
        <v>113</v>
      </c>
      <c r="V57" s="20">
        <v>114</v>
      </c>
      <c r="W57" s="15">
        <v>308.28899159999997</v>
      </c>
      <c r="X57" s="15">
        <v>53</v>
      </c>
      <c r="Y57" s="33" t="s">
        <v>377</v>
      </c>
      <c r="Z57" s="19">
        <v>45810</v>
      </c>
      <c r="AA57" s="26"/>
      <c r="AB57" s="26"/>
      <c r="AC57" s="22" t="s">
        <v>359</v>
      </c>
      <c r="AD57" s="3"/>
      <c r="AE57" s="15"/>
      <c r="AF57" s="3"/>
    </row>
    <row r="58" spans="1:32" x14ac:dyDescent="0.25">
      <c r="A58" s="3">
        <f t="shared" si="0"/>
        <v>57</v>
      </c>
      <c r="B58" s="25" t="s">
        <v>212</v>
      </c>
      <c r="C58" s="16" t="s">
        <v>277</v>
      </c>
      <c r="D58" s="16" t="s">
        <v>278</v>
      </c>
      <c r="E58" s="26"/>
      <c r="F58" s="16" t="s">
        <v>31</v>
      </c>
      <c r="G58" s="16" t="s">
        <v>64</v>
      </c>
      <c r="H58" s="16" t="s">
        <v>250</v>
      </c>
      <c r="I58" s="16" t="s">
        <v>353</v>
      </c>
      <c r="J58" s="19">
        <v>45277</v>
      </c>
      <c r="K58" s="19">
        <v>45247</v>
      </c>
      <c r="L58" s="24"/>
      <c r="M58" s="28"/>
      <c r="N58" s="20">
        <v>1000000</v>
      </c>
      <c r="O58" s="20">
        <v>1000000</v>
      </c>
      <c r="P58" s="15">
        <v>0</v>
      </c>
      <c r="Q58" s="26"/>
      <c r="R58" s="26"/>
      <c r="S58" s="19">
        <v>45880</v>
      </c>
      <c r="T58" s="20">
        <v>1</v>
      </c>
      <c r="U58" s="15">
        <f t="shared" si="2"/>
        <v>82.4</v>
      </c>
      <c r="V58" s="20">
        <v>83.4</v>
      </c>
      <c r="W58" s="15">
        <v>8.34</v>
      </c>
      <c r="X58" s="15">
        <v>1</v>
      </c>
      <c r="Y58" s="33" t="s">
        <v>377</v>
      </c>
      <c r="Z58" s="19">
        <v>45835</v>
      </c>
      <c r="AA58" s="26"/>
      <c r="AB58" s="26"/>
      <c r="AC58" s="22" t="s">
        <v>96</v>
      </c>
      <c r="AD58" s="3"/>
      <c r="AE58" s="15"/>
      <c r="AF58" s="3"/>
    </row>
    <row r="59" spans="1:32" x14ac:dyDescent="0.25">
      <c r="A59" s="3">
        <f t="shared" si="0"/>
        <v>58</v>
      </c>
      <c r="B59" s="25" t="s">
        <v>213</v>
      </c>
      <c r="C59" s="16" t="s">
        <v>279</v>
      </c>
      <c r="D59" s="16" t="s">
        <v>280</v>
      </c>
      <c r="E59" s="26"/>
      <c r="F59" s="16" t="s">
        <v>31</v>
      </c>
      <c r="G59" s="16" t="s">
        <v>64</v>
      </c>
      <c r="H59" s="16" t="s">
        <v>250</v>
      </c>
      <c r="I59" s="16" t="s">
        <v>353</v>
      </c>
      <c r="J59" s="19">
        <v>45674</v>
      </c>
      <c r="K59" s="19">
        <v>45644</v>
      </c>
      <c r="L59" s="24"/>
      <c r="M59" s="28"/>
      <c r="N59" s="20">
        <v>50000</v>
      </c>
      <c r="O59" s="20">
        <v>50000</v>
      </c>
      <c r="P59" s="15">
        <v>0</v>
      </c>
      <c r="Q59" s="26"/>
      <c r="R59" s="26"/>
      <c r="S59" s="19">
        <v>45880</v>
      </c>
      <c r="T59" s="20">
        <v>10</v>
      </c>
      <c r="U59" s="15">
        <f t="shared" si="2"/>
        <v>71</v>
      </c>
      <c r="V59" s="20">
        <v>81</v>
      </c>
      <c r="W59" s="15">
        <v>0.40500000000000003</v>
      </c>
      <c r="X59" s="15">
        <v>1</v>
      </c>
      <c r="Y59" s="33" t="s">
        <v>377</v>
      </c>
      <c r="Z59" s="19">
        <v>45826</v>
      </c>
      <c r="AA59" s="26"/>
      <c r="AB59" s="26"/>
      <c r="AC59" s="22" t="s">
        <v>198</v>
      </c>
      <c r="AD59" s="3"/>
      <c r="AE59" s="15"/>
      <c r="AF59" s="3"/>
    </row>
    <row r="60" spans="1:32" x14ac:dyDescent="0.25">
      <c r="A60" s="3">
        <f t="shared" si="0"/>
        <v>59</v>
      </c>
      <c r="B60" s="25" t="s">
        <v>213</v>
      </c>
      <c r="C60" s="16" t="s">
        <v>279</v>
      </c>
      <c r="D60" s="16" t="s">
        <v>280</v>
      </c>
      <c r="E60" s="26"/>
      <c r="F60" s="16" t="s">
        <v>31</v>
      </c>
      <c r="G60" s="16" t="s">
        <v>64</v>
      </c>
      <c r="H60" s="16" t="s">
        <v>250</v>
      </c>
      <c r="I60" s="16" t="s">
        <v>353</v>
      </c>
      <c r="J60" s="19">
        <v>45674</v>
      </c>
      <c r="K60" s="19">
        <v>45644</v>
      </c>
      <c r="L60" s="24"/>
      <c r="M60" s="28"/>
      <c r="N60" s="20">
        <v>525000</v>
      </c>
      <c r="O60" s="20">
        <v>525000</v>
      </c>
      <c r="P60" s="15">
        <v>0</v>
      </c>
      <c r="Q60" s="26"/>
      <c r="R60" s="26"/>
      <c r="S60" s="19">
        <v>45880</v>
      </c>
      <c r="T60" s="20">
        <v>10</v>
      </c>
      <c r="U60" s="15">
        <f t="shared" si="2"/>
        <v>71</v>
      </c>
      <c r="V60" s="20">
        <v>81</v>
      </c>
      <c r="W60" s="15">
        <v>4.2525000000000004</v>
      </c>
      <c r="X60" s="15">
        <v>1</v>
      </c>
      <c r="Y60" s="33" t="s">
        <v>377</v>
      </c>
      <c r="Z60" s="19">
        <v>45806</v>
      </c>
      <c r="AA60" s="26"/>
      <c r="AB60" s="26"/>
      <c r="AC60" s="22" t="s">
        <v>198</v>
      </c>
      <c r="AD60" s="3"/>
      <c r="AE60" s="15"/>
      <c r="AF60" s="3"/>
    </row>
    <row r="61" spans="1:32" x14ac:dyDescent="0.25">
      <c r="A61" s="3">
        <f t="shared" si="0"/>
        <v>60</v>
      </c>
      <c r="B61" s="25" t="s">
        <v>214</v>
      </c>
      <c r="C61" s="16" t="s">
        <v>281</v>
      </c>
      <c r="D61" s="16" t="s">
        <v>282</v>
      </c>
      <c r="E61" s="26"/>
      <c r="F61" s="16" t="s">
        <v>31</v>
      </c>
      <c r="G61" s="16" t="s">
        <v>63</v>
      </c>
      <c r="H61" s="16" t="s">
        <v>250</v>
      </c>
      <c r="I61" s="16" t="s">
        <v>353</v>
      </c>
      <c r="J61" s="19">
        <v>45726</v>
      </c>
      <c r="K61" s="19">
        <v>45695</v>
      </c>
      <c r="L61" s="24"/>
      <c r="M61" s="28"/>
      <c r="N61" s="20">
        <v>4948537</v>
      </c>
      <c r="O61" s="20">
        <v>4948537</v>
      </c>
      <c r="P61" s="15">
        <v>0</v>
      </c>
      <c r="Q61" s="26"/>
      <c r="R61" s="26"/>
      <c r="S61" s="19">
        <v>45881</v>
      </c>
      <c r="T61" s="20">
        <v>2</v>
      </c>
      <c r="U61" s="15">
        <f t="shared" si="2"/>
        <v>48.52</v>
      </c>
      <c r="V61" s="20">
        <v>50.52</v>
      </c>
      <c r="W61" s="15">
        <v>25.000008923999999</v>
      </c>
      <c r="X61" s="15">
        <v>3</v>
      </c>
      <c r="Y61" s="33" t="s">
        <v>377</v>
      </c>
      <c r="Z61" s="19">
        <v>45804</v>
      </c>
      <c r="AA61" s="26"/>
      <c r="AB61" s="26"/>
      <c r="AC61" s="22" t="s">
        <v>98</v>
      </c>
      <c r="AD61" s="3"/>
      <c r="AE61" s="15"/>
      <c r="AF61" s="3"/>
    </row>
    <row r="62" spans="1:32" x14ac:dyDescent="0.25">
      <c r="A62" s="3">
        <f t="shared" si="0"/>
        <v>61</v>
      </c>
      <c r="B62" s="25" t="s">
        <v>215</v>
      </c>
      <c r="C62" s="16" t="s">
        <v>283</v>
      </c>
      <c r="D62" s="16" t="s">
        <v>284</v>
      </c>
      <c r="E62" s="26"/>
      <c r="F62" s="16" t="s">
        <v>31</v>
      </c>
      <c r="G62" s="16" t="s">
        <v>64</v>
      </c>
      <c r="H62" s="16" t="s">
        <v>250</v>
      </c>
      <c r="I62" s="16" t="s">
        <v>353</v>
      </c>
      <c r="J62" s="19">
        <v>45486</v>
      </c>
      <c r="K62" s="19">
        <v>45456</v>
      </c>
      <c r="L62" s="24"/>
      <c r="M62" s="28"/>
      <c r="N62" s="20">
        <v>340829</v>
      </c>
      <c r="O62" s="20">
        <v>340829</v>
      </c>
      <c r="P62" s="15">
        <v>0</v>
      </c>
      <c r="Q62" s="26"/>
      <c r="R62" s="26"/>
      <c r="S62" s="19">
        <v>45881</v>
      </c>
      <c r="T62" s="20">
        <v>10</v>
      </c>
      <c r="U62" s="15">
        <f t="shared" si="2"/>
        <v>499</v>
      </c>
      <c r="V62" s="20">
        <v>509</v>
      </c>
      <c r="W62" s="15">
        <v>17.348196099999999</v>
      </c>
      <c r="X62" s="15">
        <v>7</v>
      </c>
      <c r="Y62" s="33" t="s">
        <v>380</v>
      </c>
      <c r="Z62" s="19">
        <v>45840</v>
      </c>
      <c r="AA62" s="26"/>
      <c r="AB62" s="26"/>
      <c r="AC62" s="22" t="s">
        <v>195</v>
      </c>
      <c r="AD62" s="3"/>
      <c r="AE62" s="15"/>
      <c r="AF62" s="3"/>
    </row>
    <row r="63" spans="1:32" x14ac:dyDescent="0.25">
      <c r="A63" s="3">
        <f t="shared" si="0"/>
        <v>62</v>
      </c>
      <c r="B63" s="25" t="s">
        <v>216</v>
      </c>
      <c r="C63" s="16" t="s">
        <v>285</v>
      </c>
      <c r="D63" s="16" t="s">
        <v>286</v>
      </c>
      <c r="E63" s="26"/>
      <c r="F63" s="16" t="s">
        <v>31</v>
      </c>
      <c r="G63" s="16" t="s">
        <v>63</v>
      </c>
      <c r="H63" s="16" t="s">
        <v>250</v>
      </c>
      <c r="I63" s="16" t="s">
        <v>353</v>
      </c>
      <c r="J63" s="19">
        <v>45328</v>
      </c>
      <c r="K63" s="19">
        <v>45296</v>
      </c>
      <c r="L63" s="24"/>
      <c r="M63" s="28"/>
      <c r="N63" s="20">
        <v>400000</v>
      </c>
      <c r="O63" s="20">
        <v>400000</v>
      </c>
      <c r="P63" s="15">
        <v>0</v>
      </c>
      <c r="Q63" s="26"/>
      <c r="R63" s="26"/>
      <c r="S63" s="19">
        <v>45881</v>
      </c>
      <c r="T63" s="20">
        <v>5</v>
      </c>
      <c r="U63" s="15">
        <f t="shared" si="2"/>
        <v>248.5</v>
      </c>
      <c r="V63" s="20">
        <v>253.5</v>
      </c>
      <c r="W63" s="15">
        <v>10.14</v>
      </c>
      <c r="X63" s="15">
        <v>2</v>
      </c>
      <c r="Y63" s="33" t="s">
        <v>377</v>
      </c>
      <c r="Z63" s="19">
        <v>45810</v>
      </c>
      <c r="AA63" s="26"/>
      <c r="AB63" s="26"/>
      <c r="AC63" s="22" t="s">
        <v>360</v>
      </c>
      <c r="AD63" s="3"/>
      <c r="AE63" s="15"/>
      <c r="AF63" s="3"/>
    </row>
    <row r="64" spans="1:32" ht="30" x14ac:dyDescent="0.25">
      <c r="A64" s="3">
        <f t="shared" si="0"/>
        <v>63</v>
      </c>
      <c r="B64" s="25" t="s">
        <v>217</v>
      </c>
      <c r="C64" s="16" t="s">
        <v>287</v>
      </c>
      <c r="D64" s="16" t="s">
        <v>288</v>
      </c>
      <c r="E64" s="26"/>
      <c r="F64" s="16" t="s">
        <v>31</v>
      </c>
      <c r="G64" s="16" t="s">
        <v>64</v>
      </c>
      <c r="H64" s="16" t="s">
        <v>250</v>
      </c>
      <c r="I64" s="16" t="s">
        <v>353</v>
      </c>
      <c r="J64" s="19">
        <v>45191</v>
      </c>
      <c r="K64" s="19">
        <v>45161</v>
      </c>
      <c r="L64" s="24"/>
      <c r="M64" s="28"/>
      <c r="N64" s="20">
        <v>379944</v>
      </c>
      <c r="O64" s="20">
        <v>379944</v>
      </c>
      <c r="P64" s="15">
        <v>0</v>
      </c>
      <c r="Q64" s="26"/>
      <c r="R64" s="26"/>
      <c r="S64" s="19">
        <v>45882</v>
      </c>
      <c r="T64" s="20">
        <v>2</v>
      </c>
      <c r="U64" s="15">
        <f t="shared" si="2"/>
        <v>26.32</v>
      </c>
      <c r="V64" s="20">
        <v>28.32</v>
      </c>
      <c r="W64" s="15">
        <v>1.076001408</v>
      </c>
      <c r="X64" s="15">
        <v>2</v>
      </c>
      <c r="Y64" s="33" t="s">
        <v>377</v>
      </c>
      <c r="Z64" s="19">
        <v>45772</v>
      </c>
      <c r="AA64" s="26"/>
      <c r="AB64" s="26"/>
      <c r="AC64" s="23" t="s">
        <v>361</v>
      </c>
      <c r="AD64" s="3"/>
      <c r="AE64" s="15"/>
      <c r="AF64" s="3"/>
    </row>
    <row r="65" spans="1:32" x14ac:dyDescent="0.25">
      <c r="A65" s="3">
        <f t="shared" si="0"/>
        <v>64</v>
      </c>
      <c r="B65" s="25" t="s">
        <v>218</v>
      </c>
      <c r="C65" s="16" t="s">
        <v>289</v>
      </c>
      <c r="D65" s="16" t="s">
        <v>290</v>
      </c>
      <c r="E65" s="26"/>
      <c r="F65" s="16" t="s">
        <v>31</v>
      </c>
      <c r="G65" s="16" t="s">
        <v>64</v>
      </c>
      <c r="H65" s="16" t="s">
        <v>250</v>
      </c>
      <c r="I65" s="16" t="s">
        <v>353</v>
      </c>
      <c r="J65" s="19">
        <v>45518</v>
      </c>
      <c r="K65" s="19">
        <v>45488</v>
      </c>
      <c r="L65" s="24"/>
      <c r="M65" s="28"/>
      <c r="N65" s="20">
        <v>499950</v>
      </c>
      <c r="O65" s="20">
        <v>499950</v>
      </c>
      <c r="P65" s="15">
        <v>0</v>
      </c>
      <c r="Q65" s="26"/>
      <c r="R65" s="26"/>
      <c r="S65" s="19">
        <v>45882</v>
      </c>
      <c r="T65" s="20">
        <v>10</v>
      </c>
      <c r="U65" s="15">
        <f t="shared" si="2"/>
        <v>19</v>
      </c>
      <c r="V65" s="20">
        <v>29</v>
      </c>
      <c r="W65" s="15">
        <v>1.4498549999999999</v>
      </c>
      <c r="X65" s="15">
        <v>1</v>
      </c>
      <c r="Y65" s="33" t="s">
        <v>381</v>
      </c>
      <c r="Z65" s="19">
        <v>45803</v>
      </c>
      <c r="AA65" s="26"/>
      <c r="AB65" s="26"/>
      <c r="AC65" s="22" t="s">
        <v>92</v>
      </c>
      <c r="AD65" s="3"/>
      <c r="AE65" s="15"/>
      <c r="AF65" s="3"/>
    </row>
    <row r="66" spans="1:32" x14ac:dyDescent="0.25">
      <c r="A66" s="3">
        <f t="shared" si="0"/>
        <v>65</v>
      </c>
      <c r="B66" s="25" t="s">
        <v>219</v>
      </c>
      <c r="C66" s="16" t="s">
        <v>291</v>
      </c>
      <c r="D66" s="16" t="s">
        <v>292</v>
      </c>
      <c r="E66" s="26"/>
      <c r="F66" s="16" t="s">
        <v>31</v>
      </c>
      <c r="G66" s="16" t="s">
        <v>63</v>
      </c>
      <c r="H66" s="16" t="s">
        <v>250</v>
      </c>
      <c r="I66" s="16" t="s">
        <v>353</v>
      </c>
      <c r="J66" s="19">
        <v>45180</v>
      </c>
      <c r="K66" s="19">
        <v>45149</v>
      </c>
      <c r="L66" s="24"/>
      <c r="M66" s="28"/>
      <c r="N66" s="20">
        <v>364972</v>
      </c>
      <c r="O66" s="20">
        <v>364972</v>
      </c>
      <c r="P66" s="15">
        <v>0</v>
      </c>
      <c r="Q66" s="26"/>
      <c r="R66" s="26"/>
      <c r="S66" s="19">
        <v>45883</v>
      </c>
      <c r="T66" s="20">
        <v>10</v>
      </c>
      <c r="U66" s="15">
        <f t="shared" si="2"/>
        <v>560</v>
      </c>
      <c r="V66" s="20">
        <v>570</v>
      </c>
      <c r="W66" s="15">
        <v>20.803404</v>
      </c>
      <c r="X66" s="15">
        <v>1</v>
      </c>
      <c r="Y66" s="33" t="s">
        <v>378</v>
      </c>
      <c r="Z66" s="19">
        <v>45762</v>
      </c>
      <c r="AA66" s="26"/>
      <c r="AB66" s="26"/>
      <c r="AC66" s="22" t="s">
        <v>362</v>
      </c>
      <c r="AD66" s="3"/>
      <c r="AE66" s="15"/>
      <c r="AF66" s="3"/>
    </row>
    <row r="67" spans="1:32" x14ac:dyDescent="0.25">
      <c r="A67" s="3">
        <f t="shared" si="0"/>
        <v>66</v>
      </c>
      <c r="B67" s="25" t="s">
        <v>220</v>
      </c>
      <c r="C67" s="16" t="s">
        <v>293</v>
      </c>
      <c r="D67" s="16" t="s">
        <v>294</v>
      </c>
      <c r="E67" s="26"/>
      <c r="F67" s="16" t="s">
        <v>31</v>
      </c>
      <c r="G67" s="16" t="s">
        <v>63</v>
      </c>
      <c r="H67" s="16" t="s">
        <v>250</v>
      </c>
      <c r="I67" s="16" t="s">
        <v>353</v>
      </c>
      <c r="J67" s="19">
        <v>45576</v>
      </c>
      <c r="K67" s="19">
        <v>45546</v>
      </c>
      <c r="L67" s="24"/>
      <c r="M67" s="28"/>
      <c r="N67" s="20">
        <v>167000</v>
      </c>
      <c r="O67" s="20">
        <v>167000</v>
      </c>
      <c r="P67" s="15">
        <v>0</v>
      </c>
      <c r="Q67" s="26"/>
      <c r="R67" s="26"/>
      <c r="S67" s="19">
        <v>45883</v>
      </c>
      <c r="T67" s="20">
        <v>1</v>
      </c>
      <c r="U67" s="15">
        <f t="shared" si="2"/>
        <v>499</v>
      </c>
      <c r="V67" s="20">
        <v>500</v>
      </c>
      <c r="W67" s="15">
        <v>8.35</v>
      </c>
      <c r="X67" s="15">
        <v>4</v>
      </c>
      <c r="Y67" s="34" t="s">
        <v>377</v>
      </c>
      <c r="Z67" s="19">
        <v>45764</v>
      </c>
      <c r="AA67" s="26"/>
      <c r="AB67" s="26"/>
      <c r="AC67" s="22" t="s">
        <v>363</v>
      </c>
      <c r="AD67" s="3"/>
      <c r="AE67" s="15"/>
      <c r="AF67" s="3"/>
    </row>
    <row r="68" spans="1:32" x14ac:dyDescent="0.25">
      <c r="A68" s="3">
        <f t="shared" si="0"/>
        <v>67</v>
      </c>
      <c r="B68" s="25" t="s">
        <v>219</v>
      </c>
      <c r="C68" s="16" t="s">
        <v>291</v>
      </c>
      <c r="D68" s="16" t="s">
        <v>292</v>
      </c>
      <c r="E68" s="26"/>
      <c r="F68" s="16" t="s">
        <v>31</v>
      </c>
      <c r="G68" s="16" t="s">
        <v>63</v>
      </c>
      <c r="H68" s="16" t="s">
        <v>250</v>
      </c>
      <c r="I68" s="16" t="s">
        <v>353</v>
      </c>
      <c r="J68" s="19">
        <v>45180</v>
      </c>
      <c r="K68" s="19">
        <v>45149</v>
      </c>
      <c r="L68" s="24"/>
      <c r="M68" s="28"/>
      <c r="N68" s="20">
        <v>22168</v>
      </c>
      <c r="O68" s="20">
        <v>22168</v>
      </c>
      <c r="P68" s="15">
        <v>0</v>
      </c>
      <c r="Q68" s="26"/>
      <c r="R68" s="26"/>
      <c r="S68" s="19">
        <v>45883</v>
      </c>
      <c r="T68" s="20">
        <v>10</v>
      </c>
      <c r="U68" s="15">
        <f t="shared" si="2"/>
        <v>560</v>
      </c>
      <c r="V68" s="20">
        <v>570</v>
      </c>
      <c r="W68" s="15">
        <v>1.263576</v>
      </c>
      <c r="X68" s="15">
        <v>1</v>
      </c>
      <c r="Y68" s="33" t="s">
        <v>378</v>
      </c>
      <c r="Z68" s="19">
        <v>45782</v>
      </c>
      <c r="AA68" s="26"/>
      <c r="AB68" s="26"/>
      <c r="AC68" s="22" t="s">
        <v>362</v>
      </c>
      <c r="AD68" s="3"/>
      <c r="AE68" s="15"/>
      <c r="AF68" s="3"/>
    </row>
    <row r="69" spans="1:32" x14ac:dyDescent="0.25">
      <c r="A69" s="3">
        <f t="shared" si="0"/>
        <v>68</v>
      </c>
      <c r="B69" s="25" t="s">
        <v>221</v>
      </c>
      <c r="C69" s="16" t="s">
        <v>295</v>
      </c>
      <c r="D69" s="16" t="s">
        <v>296</v>
      </c>
      <c r="E69" s="26"/>
      <c r="F69" s="16" t="s">
        <v>31</v>
      </c>
      <c r="G69" s="16" t="s">
        <v>64</v>
      </c>
      <c r="H69" s="16" t="s">
        <v>250</v>
      </c>
      <c r="I69" s="16" t="s">
        <v>144</v>
      </c>
      <c r="J69" s="19">
        <v>45554</v>
      </c>
      <c r="K69" s="19">
        <v>45524</v>
      </c>
      <c r="L69" s="24"/>
      <c r="M69" s="28"/>
      <c r="N69" s="20">
        <v>31450000</v>
      </c>
      <c r="O69" s="20">
        <v>31450000</v>
      </c>
      <c r="P69" s="15">
        <v>0</v>
      </c>
      <c r="Q69" s="26"/>
      <c r="R69" s="26"/>
      <c r="S69" s="19">
        <v>45883</v>
      </c>
      <c r="T69" s="20">
        <v>1</v>
      </c>
      <c r="U69" s="15">
        <f t="shared" si="2"/>
        <v>27</v>
      </c>
      <c r="V69" s="20">
        <v>28</v>
      </c>
      <c r="W69" s="15">
        <v>88.06</v>
      </c>
      <c r="X69" s="15">
        <v>12</v>
      </c>
      <c r="Y69" s="33" t="s">
        <v>377</v>
      </c>
      <c r="Z69" s="19">
        <v>45737</v>
      </c>
      <c r="AA69" s="26"/>
      <c r="AB69" s="26"/>
      <c r="AC69" s="22" t="s">
        <v>95</v>
      </c>
      <c r="AD69" s="3"/>
      <c r="AE69" s="15"/>
      <c r="AF69" s="3"/>
    </row>
    <row r="70" spans="1:32" x14ac:dyDescent="0.25">
      <c r="A70" s="3">
        <f t="shared" si="0"/>
        <v>69</v>
      </c>
      <c r="B70" s="25" t="s">
        <v>222</v>
      </c>
      <c r="C70" s="16" t="s">
        <v>297</v>
      </c>
      <c r="D70" s="16" t="s">
        <v>298</v>
      </c>
      <c r="E70" s="26"/>
      <c r="F70" s="16" t="s">
        <v>31</v>
      </c>
      <c r="G70" s="16" t="s">
        <v>63</v>
      </c>
      <c r="H70" s="16" t="s">
        <v>250</v>
      </c>
      <c r="I70" s="16" t="s">
        <v>353</v>
      </c>
      <c r="J70" s="19">
        <v>45666</v>
      </c>
      <c r="K70" s="19">
        <v>45636</v>
      </c>
      <c r="L70" s="24"/>
      <c r="M70" s="28"/>
      <c r="N70" s="20">
        <v>583905</v>
      </c>
      <c r="O70" s="20">
        <v>583905</v>
      </c>
      <c r="P70" s="15">
        <v>0</v>
      </c>
      <c r="Q70" s="26"/>
      <c r="R70" s="26"/>
      <c r="S70" s="19">
        <v>45883</v>
      </c>
      <c r="T70" s="20">
        <v>1</v>
      </c>
      <c r="U70" s="15">
        <f t="shared" si="2"/>
        <v>529</v>
      </c>
      <c r="V70" s="20">
        <v>530</v>
      </c>
      <c r="W70" s="15">
        <v>30.946964999999999</v>
      </c>
      <c r="X70" s="15">
        <v>10</v>
      </c>
      <c r="Y70" s="33" t="s">
        <v>377</v>
      </c>
      <c r="Z70" s="19">
        <v>45817</v>
      </c>
      <c r="AA70" s="26"/>
      <c r="AB70" s="26"/>
      <c r="AC70" s="22" t="s">
        <v>364</v>
      </c>
      <c r="AD70" s="3"/>
      <c r="AE70" s="15"/>
      <c r="AF70" s="3"/>
    </row>
    <row r="71" spans="1:32" x14ac:dyDescent="0.25">
      <c r="A71" s="3">
        <f t="shared" si="0"/>
        <v>70</v>
      </c>
      <c r="B71" s="25" t="s">
        <v>223</v>
      </c>
      <c r="C71" s="16" t="s">
        <v>299</v>
      </c>
      <c r="D71" s="16" t="s">
        <v>300</v>
      </c>
      <c r="E71" s="26"/>
      <c r="F71" s="16" t="s">
        <v>31</v>
      </c>
      <c r="G71" s="16" t="s">
        <v>63</v>
      </c>
      <c r="H71" s="16" t="s">
        <v>250</v>
      </c>
      <c r="I71" s="16" t="s">
        <v>353</v>
      </c>
      <c r="J71" s="19">
        <v>45428</v>
      </c>
      <c r="K71" s="19">
        <v>45398</v>
      </c>
      <c r="L71" s="24"/>
      <c r="M71" s="28"/>
      <c r="N71" s="20">
        <v>6000000</v>
      </c>
      <c r="O71" s="20">
        <v>6000000</v>
      </c>
      <c r="P71" s="15">
        <v>0</v>
      </c>
      <c r="Q71" s="26"/>
      <c r="R71" s="26"/>
      <c r="S71" s="19">
        <v>45883</v>
      </c>
      <c r="T71" s="20">
        <v>10</v>
      </c>
      <c r="U71" s="15">
        <f t="shared" si="2"/>
        <v>290</v>
      </c>
      <c r="V71" s="20">
        <v>300</v>
      </c>
      <c r="W71" s="15">
        <v>180</v>
      </c>
      <c r="X71" s="15">
        <v>1</v>
      </c>
      <c r="Y71" s="33" t="s">
        <v>377</v>
      </c>
      <c r="Z71" s="19">
        <v>45812</v>
      </c>
      <c r="AA71" s="26"/>
      <c r="AB71" s="26"/>
      <c r="AC71" s="22" t="s">
        <v>365</v>
      </c>
      <c r="AD71" s="3"/>
      <c r="AE71" s="15"/>
      <c r="AF71" s="3"/>
    </row>
    <row r="72" spans="1:32" x14ac:dyDescent="0.25">
      <c r="A72" s="3">
        <f t="shared" si="0"/>
        <v>71</v>
      </c>
      <c r="B72" s="25" t="s">
        <v>224</v>
      </c>
      <c r="C72" s="16" t="s">
        <v>301</v>
      </c>
      <c r="D72" s="16" t="s">
        <v>302</v>
      </c>
      <c r="E72" s="26"/>
      <c r="F72" s="16" t="s">
        <v>31</v>
      </c>
      <c r="G72" s="16" t="s">
        <v>63</v>
      </c>
      <c r="H72" s="16" t="s">
        <v>250</v>
      </c>
      <c r="I72" s="16" t="s">
        <v>353</v>
      </c>
      <c r="J72" s="19">
        <v>45656</v>
      </c>
      <c r="K72" s="19">
        <v>45625</v>
      </c>
      <c r="L72" s="24"/>
      <c r="M72" s="28"/>
      <c r="N72" s="20">
        <v>368000</v>
      </c>
      <c r="O72" s="20">
        <v>368000</v>
      </c>
      <c r="P72" s="15">
        <v>0</v>
      </c>
      <c r="Q72" s="26"/>
      <c r="R72" s="26"/>
      <c r="S72" s="19">
        <v>45883</v>
      </c>
      <c r="T72" s="20">
        <v>10</v>
      </c>
      <c r="U72" s="15">
        <f t="shared" si="2"/>
        <v>7</v>
      </c>
      <c r="V72" s="20">
        <v>17</v>
      </c>
      <c r="W72" s="15">
        <v>0.62560000000000004</v>
      </c>
      <c r="X72" s="15">
        <v>1</v>
      </c>
      <c r="Y72" s="33" t="s">
        <v>377</v>
      </c>
      <c r="Z72" s="19">
        <v>45804</v>
      </c>
      <c r="AA72" s="26"/>
      <c r="AB72" s="26"/>
      <c r="AC72" s="22" t="s">
        <v>366</v>
      </c>
      <c r="AD72" s="3"/>
      <c r="AE72" s="15"/>
      <c r="AF72" s="3"/>
    </row>
    <row r="73" spans="1:32" x14ac:dyDescent="0.25">
      <c r="A73" s="3">
        <f t="shared" si="0"/>
        <v>72</v>
      </c>
      <c r="B73" s="25" t="s">
        <v>225</v>
      </c>
      <c r="C73" s="16" t="s">
        <v>303</v>
      </c>
      <c r="D73" s="16" t="s">
        <v>304</v>
      </c>
      <c r="E73" s="26"/>
      <c r="F73" s="16" t="s">
        <v>31</v>
      </c>
      <c r="G73" s="16" t="s">
        <v>64</v>
      </c>
      <c r="H73" s="16" t="s">
        <v>250</v>
      </c>
      <c r="I73" s="16" t="s">
        <v>144</v>
      </c>
      <c r="J73" s="19">
        <v>45833</v>
      </c>
      <c r="K73" s="19">
        <v>45803</v>
      </c>
      <c r="L73" s="24"/>
      <c r="M73" s="28"/>
      <c r="N73" s="20">
        <v>1830000</v>
      </c>
      <c r="O73" s="20">
        <v>1830000</v>
      </c>
      <c r="P73" s="15">
        <v>0</v>
      </c>
      <c r="Q73" s="26"/>
      <c r="R73" s="26"/>
      <c r="S73" s="19">
        <v>45883</v>
      </c>
      <c r="T73" s="20">
        <v>10</v>
      </c>
      <c r="U73" s="15">
        <f t="shared" si="2"/>
        <v>72</v>
      </c>
      <c r="V73" s="20">
        <v>82</v>
      </c>
      <c r="W73" s="15">
        <v>15.006</v>
      </c>
      <c r="X73" s="15">
        <v>1</v>
      </c>
      <c r="Y73" s="33" t="s">
        <v>381</v>
      </c>
      <c r="Z73" s="19">
        <v>45846</v>
      </c>
      <c r="AA73" s="26"/>
      <c r="AB73" s="26"/>
      <c r="AC73" s="22" t="s">
        <v>88</v>
      </c>
      <c r="AD73" s="3"/>
      <c r="AE73" s="15"/>
      <c r="AF73" s="3"/>
    </row>
    <row r="74" spans="1:32" x14ac:dyDescent="0.25">
      <c r="A74" s="3">
        <f t="shared" si="0"/>
        <v>73</v>
      </c>
      <c r="B74" s="25" t="s">
        <v>226</v>
      </c>
      <c r="C74" s="16" t="s">
        <v>305</v>
      </c>
      <c r="D74" s="16" t="s">
        <v>306</v>
      </c>
      <c r="E74" s="26"/>
      <c r="F74" s="16" t="s">
        <v>31</v>
      </c>
      <c r="G74" s="16" t="s">
        <v>64</v>
      </c>
      <c r="H74" s="16" t="s">
        <v>250</v>
      </c>
      <c r="I74" s="16" t="s">
        <v>353</v>
      </c>
      <c r="J74" s="19">
        <v>45425</v>
      </c>
      <c r="K74" s="19">
        <v>45394</v>
      </c>
      <c r="L74" s="24"/>
      <c r="M74" s="28"/>
      <c r="N74" s="20">
        <v>1012193</v>
      </c>
      <c r="O74" s="20">
        <v>1012193</v>
      </c>
      <c r="P74" s="15">
        <v>0</v>
      </c>
      <c r="Q74" s="26"/>
      <c r="R74" s="26"/>
      <c r="S74" s="19">
        <v>45883</v>
      </c>
      <c r="T74" s="20">
        <v>2</v>
      </c>
      <c r="U74" s="15">
        <f t="shared" si="2"/>
        <v>39</v>
      </c>
      <c r="V74" s="20">
        <v>41</v>
      </c>
      <c r="W74" s="15">
        <v>4.1499912999999999</v>
      </c>
      <c r="X74" s="15">
        <v>5</v>
      </c>
      <c r="Y74" s="33" t="s">
        <v>380</v>
      </c>
      <c r="Z74" s="19">
        <v>45729</v>
      </c>
      <c r="AA74" s="26"/>
      <c r="AB74" s="26"/>
      <c r="AC74" s="22" t="s">
        <v>367</v>
      </c>
      <c r="AD74" s="3"/>
      <c r="AE74" s="15"/>
      <c r="AF74" s="3"/>
    </row>
    <row r="75" spans="1:32" x14ac:dyDescent="0.25">
      <c r="A75" s="3">
        <f t="shared" si="0"/>
        <v>74</v>
      </c>
      <c r="B75" s="25" t="s">
        <v>227</v>
      </c>
      <c r="C75" s="16" t="s">
        <v>307</v>
      </c>
      <c r="D75" s="16" t="s">
        <v>308</v>
      </c>
      <c r="E75" s="26"/>
      <c r="F75" s="16" t="s">
        <v>31</v>
      </c>
      <c r="G75" s="16" t="s">
        <v>63</v>
      </c>
      <c r="H75" s="16" t="s">
        <v>250</v>
      </c>
      <c r="I75" s="16" t="s">
        <v>353</v>
      </c>
      <c r="J75" s="19">
        <v>45225</v>
      </c>
      <c r="K75" s="19">
        <v>45195</v>
      </c>
      <c r="L75" s="24"/>
      <c r="M75" s="28"/>
      <c r="N75" s="20">
        <v>300000</v>
      </c>
      <c r="O75" s="20">
        <v>300000</v>
      </c>
      <c r="P75" s="15">
        <v>0</v>
      </c>
      <c r="Q75" s="26"/>
      <c r="R75" s="26"/>
      <c r="S75" s="19">
        <v>45883</v>
      </c>
      <c r="T75" s="20">
        <v>10</v>
      </c>
      <c r="U75" s="15">
        <f t="shared" si="2"/>
        <v>237.1</v>
      </c>
      <c r="V75" s="20">
        <v>247.1</v>
      </c>
      <c r="W75" s="15">
        <v>7.4130000000000003</v>
      </c>
      <c r="X75" s="15">
        <v>2</v>
      </c>
      <c r="Y75" s="33" t="s">
        <v>378</v>
      </c>
      <c r="Z75" s="19">
        <v>45796</v>
      </c>
      <c r="AA75" s="26"/>
      <c r="AB75" s="26"/>
      <c r="AC75" s="22" t="s">
        <v>198</v>
      </c>
      <c r="AD75" s="3"/>
      <c r="AE75" s="15"/>
      <c r="AF75" s="3"/>
    </row>
    <row r="76" spans="1:32" x14ac:dyDescent="0.25">
      <c r="A76" s="3">
        <f t="shared" si="0"/>
        <v>75</v>
      </c>
      <c r="B76" s="25" t="s">
        <v>228</v>
      </c>
      <c r="C76" s="16" t="s">
        <v>309</v>
      </c>
      <c r="D76" s="16" t="s">
        <v>310</v>
      </c>
      <c r="E76" s="26"/>
      <c r="F76" s="16" t="s">
        <v>31</v>
      </c>
      <c r="G76" s="16" t="s">
        <v>63</v>
      </c>
      <c r="H76" s="16" t="s">
        <v>250</v>
      </c>
      <c r="I76" s="16" t="s">
        <v>353</v>
      </c>
      <c r="J76" s="19">
        <v>45233</v>
      </c>
      <c r="K76" s="19">
        <v>45203</v>
      </c>
      <c r="L76" s="24"/>
      <c r="M76" s="28"/>
      <c r="N76" s="20">
        <v>323681</v>
      </c>
      <c r="O76" s="20">
        <v>323681</v>
      </c>
      <c r="P76" s="15">
        <v>0</v>
      </c>
      <c r="Q76" s="26"/>
      <c r="R76" s="26"/>
      <c r="S76" s="19">
        <v>45887</v>
      </c>
      <c r="T76" s="20">
        <v>2</v>
      </c>
      <c r="U76" s="15">
        <f t="shared" si="2"/>
        <v>112</v>
      </c>
      <c r="V76" s="20">
        <v>114</v>
      </c>
      <c r="W76" s="15">
        <v>3.6899633999999999</v>
      </c>
      <c r="X76" s="15">
        <v>1</v>
      </c>
      <c r="Y76" s="33" t="s">
        <v>377</v>
      </c>
      <c r="Z76" s="19">
        <v>45801</v>
      </c>
      <c r="AA76" s="26"/>
      <c r="AB76" s="26"/>
      <c r="AC76" s="22" t="s">
        <v>85</v>
      </c>
      <c r="AD76" s="3"/>
      <c r="AE76" s="15"/>
      <c r="AF76" s="3"/>
    </row>
    <row r="77" spans="1:32" x14ac:dyDescent="0.25">
      <c r="A77" s="3">
        <f t="shared" si="0"/>
        <v>76</v>
      </c>
      <c r="B77" s="25" t="s">
        <v>229</v>
      </c>
      <c r="C77" s="16" t="s">
        <v>311</v>
      </c>
      <c r="D77" s="16" t="s">
        <v>312</v>
      </c>
      <c r="E77" s="26"/>
      <c r="F77" s="16" t="s">
        <v>31</v>
      </c>
      <c r="G77" s="16" t="s">
        <v>64</v>
      </c>
      <c r="H77" s="16" t="s">
        <v>250</v>
      </c>
      <c r="I77" s="16" t="s">
        <v>353</v>
      </c>
      <c r="J77" s="19">
        <v>45450</v>
      </c>
      <c r="K77" s="19">
        <v>45420</v>
      </c>
      <c r="L77" s="24"/>
      <c r="M77" s="28"/>
      <c r="N77" s="20">
        <v>262800</v>
      </c>
      <c r="O77" s="20">
        <v>262800</v>
      </c>
      <c r="P77" s="15">
        <v>0</v>
      </c>
      <c r="Q77" s="26"/>
      <c r="R77" s="26"/>
      <c r="S77" s="19">
        <v>45888</v>
      </c>
      <c r="T77" s="20">
        <v>10</v>
      </c>
      <c r="U77" s="15">
        <f t="shared" si="2"/>
        <v>118</v>
      </c>
      <c r="V77" s="20">
        <v>128</v>
      </c>
      <c r="W77" s="15">
        <v>3.3638400000000002</v>
      </c>
      <c r="X77" s="15">
        <v>3</v>
      </c>
      <c r="Y77" s="33" t="s">
        <v>380</v>
      </c>
      <c r="Z77" s="19">
        <v>45821</v>
      </c>
      <c r="AA77" s="26"/>
      <c r="AB77" s="26"/>
      <c r="AC77" s="22" t="s">
        <v>368</v>
      </c>
      <c r="AD77" s="3"/>
      <c r="AE77" s="15"/>
      <c r="AF77" s="3"/>
    </row>
    <row r="78" spans="1:32" x14ac:dyDescent="0.25">
      <c r="A78" s="3">
        <f t="shared" si="0"/>
        <v>77</v>
      </c>
      <c r="B78" s="25" t="s">
        <v>230</v>
      </c>
      <c r="C78" s="16" t="s">
        <v>313</v>
      </c>
      <c r="D78" s="16" t="s">
        <v>314</v>
      </c>
      <c r="E78" s="26"/>
      <c r="F78" s="16" t="s">
        <v>31</v>
      </c>
      <c r="G78" s="16" t="s">
        <v>64</v>
      </c>
      <c r="H78" s="16" t="s">
        <v>250</v>
      </c>
      <c r="I78" s="16" t="s">
        <v>353</v>
      </c>
      <c r="J78" s="19">
        <v>45722</v>
      </c>
      <c r="K78" s="19">
        <v>45692</v>
      </c>
      <c r="L78" s="24"/>
      <c r="M78" s="28"/>
      <c r="N78" s="20">
        <v>1925000</v>
      </c>
      <c r="O78" s="20">
        <v>1925000</v>
      </c>
      <c r="P78" s="15">
        <v>0</v>
      </c>
      <c r="Q78" s="26"/>
      <c r="R78" s="26"/>
      <c r="S78" s="19">
        <v>45888</v>
      </c>
      <c r="T78" s="20">
        <v>10</v>
      </c>
      <c r="U78" s="15">
        <f t="shared" si="2"/>
        <v>83.25</v>
      </c>
      <c r="V78" s="20">
        <v>93.25</v>
      </c>
      <c r="W78" s="15">
        <v>17.950624999999999</v>
      </c>
      <c r="X78" s="15">
        <v>2</v>
      </c>
      <c r="Y78" s="33" t="s">
        <v>380</v>
      </c>
      <c r="Z78" s="19">
        <v>45841</v>
      </c>
      <c r="AA78" s="26"/>
      <c r="AB78" s="26"/>
      <c r="AC78" s="22" t="s">
        <v>95</v>
      </c>
      <c r="AD78" s="3"/>
      <c r="AE78" s="15"/>
      <c r="AF78" s="3"/>
    </row>
    <row r="79" spans="1:32" x14ac:dyDescent="0.25">
      <c r="A79" s="3">
        <f t="shared" si="0"/>
        <v>78</v>
      </c>
      <c r="B79" s="25" t="s">
        <v>231</v>
      </c>
      <c r="C79" s="16" t="s">
        <v>315</v>
      </c>
      <c r="D79" s="16" t="s">
        <v>316</v>
      </c>
      <c r="E79" s="26"/>
      <c r="F79" s="16" t="s">
        <v>31</v>
      </c>
      <c r="G79" s="16" t="s">
        <v>64</v>
      </c>
      <c r="H79" s="16" t="s">
        <v>250</v>
      </c>
      <c r="I79" s="16" t="s">
        <v>144</v>
      </c>
      <c r="J79" s="19">
        <v>45306</v>
      </c>
      <c r="K79" s="19">
        <v>45275</v>
      </c>
      <c r="L79" s="24"/>
      <c r="M79" s="28"/>
      <c r="N79" s="20">
        <v>527690</v>
      </c>
      <c r="O79" s="20">
        <v>527690</v>
      </c>
      <c r="P79" s="15">
        <v>0</v>
      </c>
      <c r="Q79" s="26"/>
      <c r="R79" s="26"/>
      <c r="S79" s="19">
        <v>45888</v>
      </c>
      <c r="T79" s="20">
        <v>2</v>
      </c>
      <c r="U79" s="15">
        <f t="shared" si="2"/>
        <v>48</v>
      </c>
      <c r="V79" s="20">
        <v>50</v>
      </c>
      <c r="W79" s="15">
        <v>2.6384500000000002</v>
      </c>
      <c r="X79" s="15">
        <v>1</v>
      </c>
      <c r="Y79" s="33" t="s">
        <v>377</v>
      </c>
      <c r="Z79" s="19">
        <v>45806</v>
      </c>
      <c r="AA79" s="26"/>
      <c r="AB79" s="26"/>
      <c r="AC79" s="22" t="s">
        <v>369</v>
      </c>
      <c r="AD79" s="3"/>
      <c r="AE79" s="15"/>
      <c r="AF79" s="3"/>
    </row>
    <row r="80" spans="1:32" x14ac:dyDescent="0.25">
      <c r="A80" s="3">
        <f t="shared" si="0"/>
        <v>79</v>
      </c>
      <c r="B80" s="25" t="s">
        <v>232</v>
      </c>
      <c r="C80" s="16" t="s">
        <v>317</v>
      </c>
      <c r="D80" s="16" t="s">
        <v>318</v>
      </c>
      <c r="E80" s="26"/>
      <c r="F80" s="16" t="s">
        <v>31</v>
      </c>
      <c r="G80" s="16" t="s">
        <v>64</v>
      </c>
      <c r="H80" s="16" t="s">
        <v>250</v>
      </c>
      <c r="I80" s="16" t="s">
        <v>353</v>
      </c>
      <c r="J80" s="19">
        <v>45612</v>
      </c>
      <c r="K80" s="19">
        <v>45582</v>
      </c>
      <c r="L80" s="24"/>
      <c r="M80" s="28"/>
      <c r="N80" s="20">
        <v>1000000</v>
      </c>
      <c r="O80" s="20">
        <v>1000000</v>
      </c>
      <c r="P80" s="15">
        <v>0</v>
      </c>
      <c r="Q80" s="26"/>
      <c r="R80" s="26"/>
      <c r="S80" s="19">
        <v>45888</v>
      </c>
      <c r="T80" s="20">
        <v>2</v>
      </c>
      <c r="U80" s="15">
        <f t="shared" si="2"/>
        <v>30</v>
      </c>
      <c r="V80" s="20">
        <v>32</v>
      </c>
      <c r="W80" s="15">
        <v>3.2</v>
      </c>
      <c r="X80" s="15">
        <v>1</v>
      </c>
      <c r="Y80" s="33" t="s">
        <v>381</v>
      </c>
      <c r="Z80" s="19">
        <v>45797</v>
      </c>
      <c r="AA80" s="26"/>
      <c r="AB80" s="26"/>
      <c r="AC80" s="22" t="s">
        <v>370</v>
      </c>
      <c r="AD80" s="3"/>
      <c r="AE80" s="15"/>
      <c r="AF80" s="3"/>
    </row>
    <row r="81" spans="1:32" x14ac:dyDescent="0.25">
      <c r="A81" s="3">
        <f t="shared" si="0"/>
        <v>80</v>
      </c>
      <c r="B81" s="25" t="s">
        <v>233</v>
      </c>
      <c r="C81" s="16" t="s">
        <v>319</v>
      </c>
      <c r="D81" s="16" t="s">
        <v>320</v>
      </c>
      <c r="E81" s="26"/>
      <c r="F81" s="16" t="s">
        <v>31</v>
      </c>
      <c r="G81" s="16" t="s">
        <v>63</v>
      </c>
      <c r="H81" s="16" t="s">
        <v>250</v>
      </c>
      <c r="I81" s="16" t="s">
        <v>353</v>
      </c>
      <c r="J81" s="19">
        <v>45196</v>
      </c>
      <c r="K81" s="19">
        <v>45166</v>
      </c>
      <c r="L81" s="24"/>
      <c r="M81" s="28"/>
      <c r="N81" s="20">
        <v>2800000</v>
      </c>
      <c r="O81" s="20">
        <v>2800000</v>
      </c>
      <c r="P81" s="15">
        <v>0</v>
      </c>
      <c r="Q81" s="26"/>
      <c r="R81" s="26"/>
      <c r="S81" s="19">
        <v>45888</v>
      </c>
      <c r="T81" s="20">
        <v>10</v>
      </c>
      <c r="U81" s="15">
        <f t="shared" si="2"/>
        <v>15</v>
      </c>
      <c r="V81" s="20">
        <v>25</v>
      </c>
      <c r="W81" s="15">
        <v>7</v>
      </c>
      <c r="X81" s="15">
        <v>3</v>
      </c>
      <c r="Y81" s="33" t="s">
        <v>377</v>
      </c>
      <c r="Z81" s="19">
        <v>45776</v>
      </c>
      <c r="AA81" s="26"/>
      <c r="AB81" s="26"/>
      <c r="AC81" s="22" t="s">
        <v>371</v>
      </c>
      <c r="AD81" s="3"/>
      <c r="AE81" s="15"/>
      <c r="AF81" s="3"/>
    </row>
    <row r="82" spans="1:32" x14ac:dyDescent="0.25">
      <c r="A82" s="3">
        <f t="shared" si="0"/>
        <v>81</v>
      </c>
      <c r="B82" s="25" t="s">
        <v>234</v>
      </c>
      <c r="C82" s="16" t="s">
        <v>321</v>
      </c>
      <c r="D82" s="16" t="s">
        <v>322</v>
      </c>
      <c r="E82" s="26"/>
      <c r="F82" s="16" t="s">
        <v>31</v>
      </c>
      <c r="G82" s="16" t="s">
        <v>63</v>
      </c>
      <c r="H82" s="16" t="s">
        <v>250</v>
      </c>
      <c r="I82" s="16" t="s">
        <v>353</v>
      </c>
      <c r="J82" s="19">
        <v>45260</v>
      </c>
      <c r="K82" s="19">
        <v>45230</v>
      </c>
      <c r="L82" s="24"/>
      <c r="M82" s="28"/>
      <c r="N82" s="20">
        <v>16229862</v>
      </c>
      <c r="O82" s="20">
        <v>16229862</v>
      </c>
      <c r="P82" s="15">
        <v>0</v>
      </c>
      <c r="Q82" s="26"/>
      <c r="R82" s="26"/>
      <c r="S82" s="19">
        <v>45889</v>
      </c>
      <c r="T82" s="20">
        <v>10</v>
      </c>
      <c r="U82" s="15">
        <f t="shared" si="2"/>
        <v>318.05</v>
      </c>
      <c r="V82" s="20">
        <v>328.05</v>
      </c>
      <c r="W82" s="15">
        <v>532.42062291000002</v>
      </c>
      <c r="X82" s="15">
        <v>5</v>
      </c>
      <c r="Y82" s="33" t="s">
        <v>377</v>
      </c>
      <c r="Z82" s="19">
        <v>45821</v>
      </c>
      <c r="AA82" s="26"/>
      <c r="AB82" s="26"/>
      <c r="AC82" s="22" t="s">
        <v>88</v>
      </c>
      <c r="AD82" s="3"/>
      <c r="AE82" s="15"/>
      <c r="AF82" s="3"/>
    </row>
    <row r="83" spans="1:32" x14ac:dyDescent="0.25">
      <c r="A83" s="3">
        <f t="shared" si="0"/>
        <v>82</v>
      </c>
      <c r="B83" s="25" t="s">
        <v>201</v>
      </c>
      <c r="C83" s="16" t="s">
        <v>255</v>
      </c>
      <c r="D83" s="16" t="s">
        <v>256</v>
      </c>
      <c r="E83" s="26"/>
      <c r="F83" s="16" t="s">
        <v>31</v>
      </c>
      <c r="G83" s="16" t="s">
        <v>63</v>
      </c>
      <c r="H83" s="16" t="s">
        <v>250</v>
      </c>
      <c r="I83" s="16" t="s">
        <v>353</v>
      </c>
      <c r="J83" s="19">
        <v>45533</v>
      </c>
      <c r="K83" s="19">
        <v>45503</v>
      </c>
      <c r="L83" s="24"/>
      <c r="M83" s="28"/>
      <c r="N83" s="20">
        <v>5995</v>
      </c>
      <c r="O83" s="20">
        <v>5995</v>
      </c>
      <c r="P83" s="15">
        <v>0</v>
      </c>
      <c r="Q83" s="26"/>
      <c r="R83" s="26"/>
      <c r="S83" s="19">
        <v>45890</v>
      </c>
      <c r="T83" s="20">
        <v>2</v>
      </c>
      <c r="U83" s="15">
        <f t="shared" si="2"/>
        <v>415</v>
      </c>
      <c r="V83" s="20">
        <v>417</v>
      </c>
      <c r="W83" s="15">
        <v>0.24999150000000001</v>
      </c>
      <c r="X83" s="15">
        <v>4</v>
      </c>
      <c r="Y83" s="33" t="s">
        <v>377</v>
      </c>
      <c r="Z83" s="19">
        <v>45852</v>
      </c>
      <c r="AA83" s="26"/>
      <c r="AB83" s="26"/>
      <c r="AC83" s="22" t="s">
        <v>193</v>
      </c>
      <c r="AD83" s="3"/>
      <c r="AE83" s="15"/>
      <c r="AF83" s="3"/>
    </row>
    <row r="84" spans="1:32" x14ac:dyDescent="0.25">
      <c r="A84" s="3">
        <f t="shared" si="0"/>
        <v>83</v>
      </c>
      <c r="B84" s="25" t="s">
        <v>235</v>
      </c>
      <c r="C84" s="16" t="s">
        <v>323</v>
      </c>
      <c r="D84" s="16" t="s">
        <v>324</v>
      </c>
      <c r="E84" s="26"/>
      <c r="F84" s="16" t="s">
        <v>31</v>
      </c>
      <c r="G84" s="16" t="s">
        <v>63</v>
      </c>
      <c r="H84" s="16" t="s">
        <v>250</v>
      </c>
      <c r="I84" s="16" t="s">
        <v>353</v>
      </c>
      <c r="J84" s="19">
        <v>45456</v>
      </c>
      <c r="K84" s="19">
        <v>45426</v>
      </c>
      <c r="L84" s="24"/>
      <c r="M84" s="28"/>
      <c r="N84" s="20">
        <v>167500</v>
      </c>
      <c r="O84" s="20">
        <v>167500</v>
      </c>
      <c r="P84" s="15">
        <v>0</v>
      </c>
      <c r="Q84" s="26"/>
      <c r="R84" s="26"/>
      <c r="S84" s="19">
        <v>45890</v>
      </c>
      <c r="T84" s="20">
        <v>10</v>
      </c>
      <c r="U84" s="15">
        <f t="shared" si="2"/>
        <v>1172</v>
      </c>
      <c r="V84" s="20">
        <v>1182</v>
      </c>
      <c r="W84" s="15">
        <v>19.798500000000001</v>
      </c>
      <c r="X84" s="15">
        <v>4</v>
      </c>
      <c r="Y84" s="33" t="s">
        <v>379</v>
      </c>
      <c r="Z84" s="19">
        <v>45839</v>
      </c>
      <c r="AA84" s="26"/>
      <c r="AB84" s="26"/>
      <c r="AC84" s="22" t="s">
        <v>84</v>
      </c>
      <c r="AD84" s="3"/>
      <c r="AE84" s="15"/>
      <c r="AF84" s="3"/>
    </row>
    <row r="85" spans="1:32" x14ac:dyDescent="0.25">
      <c r="A85" s="3">
        <f t="shared" si="0"/>
        <v>84</v>
      </c>
      <c r="B85" s="25" t="s">
        <v>236</v>
      </c>
      <c r="C85" s="16" t="s">
        <v>325</v>
      </c>
      <c r="D85" s="16" t="s">
        <v>326</v>
      </c>
      <c r="E85" s="26"/>
      <c r="F85" s="16" t="s">
        <v>31</v>
      </c>
      <c r="G85" s="16" t="s">
        <v>64</v>
      </c>
      <c r="H85" s="16" t="s">
        <v>250</v>
      </c>
      <c r="I85" s="16" t="s">
        <v>353</v>
      </c>
      <c r="J85" s="19">
        <v>45523</v>
      </c>
      <c r="K85" s="19">
        <v>45492</v>
      </c>
      <c r="L85" s="24"/>
      <c r="M85" s="28"/>
      <c r="N85" s="20">
        <v>817600</v>
      </c>
      <c r="O85" s="20">
        <v>817600</v>
      </c>
      <c r="P85" s="15">
        <v>0</v>
      </c>
      <c r="Q85" s="26"/>
      <c r="R85" s="26"/>
      <c r="S85" s="19">
        <v>45890</v>
      </c>
      <c r="T85" s="20">
        <v>10</v>
      </c>
      <c r="U85" s="15">
        <f t="shared" si="2"/>
        <v>136.5</v>
      </c>
      <c r="V85" s="20">
        <v>146.5</v>
      </c>
      <c r="W85" s="15">
        <v>11.97784</v>
      </c>
      <c r="X85" s="15">
        <v>56</v>
      </c>
      <c r="Y85" s="33" t="s">
        <v>377</v>
      </c>
      <c r="Z85" s="19">
        <v>45734</v>
      </c>
      <c r="AA85" s="26"/>
      <c r="AB85" s="26"/>
      <c r="AC85" s="22" t="s">
        <v>372</v>
      </c>
      <c r="AD85" s="3"/>
      <c r="AE85" s="15"/>
      <c r="AF85" s="3"/>
    </row>
    <row r="86" spans="1:32" x14ac:dyDescent="0.25">
      <c r="A86" s="3">
        <f t="shared" si="0"/>
        <v>85</v>
      </c>
      <c r="B86" s="25" t="s">
        <v>237</v>
      </c>
      <c r="C86" s="16" t="s">
        <v>327</v>
      </c>
      <c r="D86" s="16" t="s">
        <v>328</v>
      </c>
      <c r="E86" s="26"/>
      <c r="F86" s="16" t="s">
        <v>31</v>
      </c>
      <c r="G86" s="16" t="s">
        <v>64</v>
      </c>
      <c r="H86" s="16" t="s">
        <v>250</v>
      </c>
      <c r="I86" s="16" t="s">
        <v>144</v>
      </c>
      <c r="J86" s="19">
        <v>45849</v>
      </c>
      <c r="K86" s="19">
        <v>45819</v>
      </c>
      <c r="L86" s="24"/>
      <c r="M86" s="28"/>
      <c r="N86" s="20">
        <v>190736</v>
      </c>
      <c r="O86" s="20">
        <v>190736</v>
      </c>
      <c r="P86" s="15">
        <v>0</v>
      </c>
      <c r="Q86" s="26"/>
      <c r="R86" s="26"/>
      <c r="S86" s="19">
        <v>45891</v>
      </c>
      <c r="T86" s="20">
        <v>10</v>
      </c>
      <c r="U86" s="15">
        <f t="shared" si="2"/>
        <v>357</v>
      </c>
      <c r="V86" s="20">
        <v>367</v>
      </c>
      <c r="W86" s="15">
        <v>7.0000112000000003</v>
      </c>
      <c r="X86" s="15">
        <v>1</v>
      </c>
      <c r="Y86" s="33" t="s">
        <v>377</v>
      </c>
      <c r="Z86" s="19">
        <v>45860</v>
      </c>
      <c r="AA86" s="26"/>
      <c r="AB86" s="26"/>
      <c r="AC86" s="22" t="s">
        <v>373</v>
      </c>
      <c r="AD86" s="3"/>
      <c r="AE86" s="15"/>
      <c r="AF86" s="3"/>
    </row>
    <row r="87" spans="1:32" x14ac:dyDescent="0.25">
      <c r="A87" s="3">
        <f t="shared" si="0"/>
        <v>86</v>
      </c>
      <c r="B87" s="25" t="s">
        <v>238</v>
      </c>
      <c r="C87" s="16" t="s">
        <v>329</v>
      </c>
      <c r="D87" s="16" t="s">
        <v>330</v>
      </c>
      <c r="E87" s="26"/>
      <c r="F87" s="16" t="s">
        <v>31</v>
      </c>
      <c r="G87" s="16" t="s">
        <v>63</v>
      </c>
      <c r="H87" s="16" t="s">
        <v>250</v>
      </c>
      <c r="I87" s="16" t="s">
        <v>353</v>
      </c>
      <c r="J87" s="19">
        <v>45429</v>
      </c>
      <c r="K87" s="19">
        <v>45398</v>
      </c>
      <c r="L87" s="24"/>
      <c r="M87" s="28"/>
      <c r="N87" s="20">
        <v>260000</v>
      </c>
      <c r="O87" s="20">
        <v>260000</v>
      </c>
      <c r="P87" s="15">
        <v>0</v>
      </c>
      <c r="Q87" s="26"/>
      <c r="R87" s="26"/>
      <c r="S87" s="19">
        <v>45894</v>
      </c>
      <c r="T87" s="20">
        <v>10</v>
      </c>
      <c r="U87" s="15">
        <f t="shared" si="2"/>
        <v>320</v>
      </c>
      <c r="V87" s="20">
        <v>330</v>
      </c>
      <c r="W87" s="15">
        <v>8.58</v>
      </c>
      <c r="X87" s="15">
        <v>4</v>
      </c>
      <c r="Y87" s="33" t="s">
        <v>377</v>
      </c>
      <c r="Z87" s="19">
        <v>45720</v>
      </c>
      <c r="AA87" s="26"/>
      <c r="AB87" s="26"/>
      <c r="AC87" s="22" t="s">
        <v>97</v>
      </c>
      <c r="AD87" s="3"/>
      <c r="AE87" s="15"/>
      <c r="AF87" s="3"/>
    </row>
    <row r="88" spans="1:32" x14ac:dyDescent="0.25">
      <c r="A88" s="3">
        <f t="shared" si="0"/>
        <v>87</v>
      </c>
      <c r="B88" s="25" t="s">
        <v>239</v>
      </c>
      <c r="C88" s="16" t="s">
        <v>331</v>
      </c>
      <c r="D88" s="16" t="s">
        <v>332</v>
      </c>
      <c r="E88" s="26"/>
      <c r="F88" s="16" t="s">
        <v>31</v>
      </c>
      <c r="G88" s="16" t="s">
        <v>63</v>
      </c>
      <c r="H88" s="16" t="s">
        <v>250</v>
      </c>
      <c r="I88" s="16" t="s">
        <v>353</v>
      </c>
      <c r="J88" s="19">
        <v>45330</v>
      </c>
      <c r="K88" s="19">
        <v>45300</v>
      </c>
      <c r="L88" s="24"/>
      <c r="M88" s="28"/>
      <c r="N88" s="31">
        <v>207000</v>
      </c>
      <c r="O88" s="31">
        <v>207000</v>
      </c>
      <c r="P88" s="15">
        <v>0</v>
      </c>
      <c r="Q88" s="26"/>
      <c r="R88" s="26"/>
      <c r="S88" s="19">
        <v>45894</v>
      </c>
      <c r="T88" s="20">
        <v>10</v>
      </c>
      <c r="U88" s="15">
        <f t="shared" si="2"/>
        <v>1007</v>
      </c>
      <c r="V88" s="20">
        <v>1017</v>
      </c>
      <c r="W88" s="15">
        <v>21.0519</v>
      </c>
      <c r="X88" s="15">
        <v>3</v>
      </c>
      <c r="Y88" s="33" t="s">
        <v>378</v>
      </c>
      <c r="Z88" s="19">
        <v>45834</v>
      </c>
      <c r="AA88" s="26"/>
      <c r="AB88" s="26"/>
      <c r="AC88" s="22" t="s">
        <v>84</v>
      </c>
      <c r="AD88" s="3"/>
      <c r="AE88" s="15"/>
      <c r="AF88" s="3"/>
    </row>
    <row r="89" spans="1:32" x14ac:dyDescent="0.25">
      <c r="A89" s="3">
        <f t="shared" si="0"/>
        <v>88</v>
      </c>
      <c r="B89" s="25" t="s">
        <v>240</v>
      </c>
      <c r="C89" s="16" t="s">
        <v>333</v>
      </c>
      <c r="D89" s="16" t="s">
        <v>334</v>
      </c>
      <c r="E89" s="26"/>
      <c r="F89" s="16" t="s">
        <v>31</v>
      </c>
      <c r="G89" s="16" t="s">
        <v>63</v>
      </c>
      <c r="H89" s="16" t="s">
        <v>250</v>
      </c>
      <c r="I89" s="16" t="s">
        <v>353</v>
      </c>
      <c r="J89" s="19">
        <v>45217</v>
      </c>
      <c r="K89" s="19">
        <v>45187</v>
      </c>
      <c r="L89" s="24"/>
      <c r="M89" s="28"/>
      <c r="N89" s="20">
        <v>204705</v>
      </c>
      <c r="O89" s="20">
        <v>204705</v>
      </c>
      <c r="P89" s="15">
        <v>0</v>
      </c>
      <c r="Q89" s="26"/>
      <c r="R89" s="26"/>
      <c r="S89" s="19">
        <v>45894</v>
      </c>
      <c r="T89" s="20">
        <v>10</v>
      </c>
      <c r="U89" s="15">
        <f t="shared" si="2"/>
        <v>500</v>
      </c>
      <c r="V89" s="20">
        <v>510</v>
      </c>
      <c r="W89" s="15">
        <v>10.439954999999999</v>
      </c>
      <c r="X89" s="15">
        <v>1</v>
      </c>
      <c r="Y89" s="33" t="s">
        <v>378</v>
      </c>
      <c r="Z89" s="19">
        <v>45773</v>
      </c>
      <c r="AA89" s="26"/>
      <c r="AB89" s="26"/>
      <c r="AC89" s="22" t="s">
        <v>359</v>
      </c>
      <c r="AD89" s="3"/>
      <c r="AE89" s="15"/>
      <c r="AF89" s="3"/>
    </row>
    <row r="90" spans="1:32" x14ac:dyDescent="0.25">
      <c r="A90" s="3">
        <f t="shared" si="0"/>
        <v>89</v>
      </c>
      <c r="B90" s="25" t="s">
        <v>241</v>
      </c>
      <c r="C90" s="16" t="s">
        <v>335</v>
      </c>
      <c r="D90" s="16" t="s">
        <v>336</v>
      </c>
      <c r="E90" s="26"/>
      <c r="F90" s="16" t="s">
        <v>31</v>
      </c>
      <c r="G90" s="16" t="s">
        <v>63</v>
      </c>
      <c r="H90" s="16" t="s">
        <v>250</v>
      </c>
      <c r="I90" s="16" t="s">
        <v>353</v>
      </c>
      <c r="J90" s="19">
        <v>45272</v>
      </c>
      <c r="K90" s="19">
        <v>45240</v>
      </c>
      <c r="L90" s="24"/>
      <c r="M90" s="28"/>
      <c r="N90" s="20">
        <v>1000000</v>
      </c>
      <c r="O90" s="20">
        <v>1000000</v>
      </c>
      <c r="P90" s="15">
        <v>0</v>
      </c>
      <c r="Q90" s="26"/>
      <c r="R90" s="26"/>
      <c r="S90" s="19">
        <v>45894</v>
      </c>
      <c r="T90" s="20">
        <v>1</v>
      </c>
      <c r="U90" s="15">
        <f t="shared" si="2"/>
        <v>12.2</v>
      </c>
      <c r="V90" s="20">
        <v>13.2</v>
      </c>
      <c r="W90" s="15">
        <v>1.32</v>
      </c>
      <c r="X90" s="15">
        <v>1</v>
      </c>
      <c r="Y90" s="33" t="s">
        <v>377</v>
      </c>
      <c r="Z90" s="19">
        <v>45805</v>
      </c>
      <c r="AA90" s="26"/>
      <c r="AB90" s="26"/>
      <c r="AC90" s="22" t="s">
        <v>192</v>
      </c>
      <c r="AD90" s="3"/>
      <c r="AE90" s="15"/>
      <c r="AF90" s="3"/>
    </row>
    <row r="91" spans="1:32" x14ac:dyDescent="0.25">
      <c r="A91" s="3">
        <f t="shared" si="0"/>
        <v>90</v>
      </c>
      <c r="B91" s="25" t="s">
        <v>238</v>
      </c>
      <c r="C91" s="16" t="s">
        <v>329</v>
      </c>
      <c r="D91" s="16" t="s">
        <v>330</v>
      </c>
      <c r="E91" s="26"/>
      <c r="F91" s="16" t="s">
        <v>31</v>
      </c>
      <c r="G91" s="16" t="s">
        <v>63</v>
      </c>
      <c r="H91" s="16" t="s">
        <v>250</v>
      </c>
      <c r="I91" s="16" t="s">
        <v>353</v>
      </c>
      <c r="J91" s="19">
        <v>45429</v>
      </c>
      <c r="K91" s="19">
        <v>45398</v>
      </c>
      <c r="L91" s="24"/>
      <c r="M91" s="28"/>
      <c r="N91" s="20">
        <v>100000</v>
      </c>
      <c r="O91" s="20">
        <v>100000</v>
      </c>
      <c r="P91" s="15">
        <v>0</v>
      </c>
      <c r="Q91" s="26"/>
      <c r="R91" s="26"/>
      <c r="S91" s="19">
        <v>45895</v>
      </c>
      <c r="T91" s="20">
        <v>10</v>
      </c>
      <c r="U91" s="15">
        <f t="shared" si="2"/>
        <v>320</v>
      </c>
      <c r="V91" s="20">
        <v>330</v>
      </c>
      <c r="W91" s="15">
        <v>3.3</v>
      </c>
      <c r="X91" s="15">
        <v>4</v>
      </c>
      <c r="Y91" s="33" t="s">
        <v>377</v>
      </c>
      <c r="Z91" s="19">
        <v>45783</v>
      </c>
      <c r="AA91" s="26"/>
      <c r="AB91" s="26"/>
      <c r="AC91" s="22" t="s">
        <v>97</v>
      </c>
      <c r="AD91" s="3"/>
      <c r="AE91" s="15"/>
      <c r="AF91" s="3"/>
    </row>
    <row r="92" spans="1:32" x14ac:dyDescent="0.25">
      <c r="A92" s="3">
        <f t="shared" si="0"/>
        <v>91</v>
      </c>
      <c r="B92" s="25" t="s">
        <v>242</v>
      </c>
      <c r="C92" s="16" t="s">
        <v>337</v>
      </c>
      <c r="D92" s="16" t="s">
        <v>338</v>
      </c>
      <c r="E92" s="26"/>
      <c r="F92" s="16" t="s">
        <v>31</v>
      </c>
      <c r="G92" s="16" t="s">
        <v>64</v>
      </c>
      <c r="H92" s="16" t="s">
        <v>250</v>
      </c>
      <c r="I92" s="16" t="s">
        <v>144</v>
      </c>
      <c r="J92" s="19">
        <v>45749</v>
      </c>
      <c r="K92" s="19">
        <v>45719</v>
      </c>
      <c r="L92" s="24"/>
      <c r="M92" s="28"/>
      <c r="N92" s="20">
        <v>6875000</v>
      </c>
      <c r="O92" s="20">
        <v>6875000</v>
      </c>
      <c r="P92" s="15">
        <v>0</v>
      </c>
      <c r="Q92" s="26"/>
      <c r="R92" s="26"/>
      <c r="S92" s="19">
        <v>45895</v>
      </c>
      <c r="T92" s="20">
        <v>10</v>
      </c>
      <c r="U92" s="15">
        <f t="shared" si="2"/>
        <v>22</v>
      </c>
      <c r="V92" s="20">
        <v>32</v>
      </c>
      <c r="W92" s="15">
        <v>22</v>
      </c>
      <c r="X92" s="15">
        <v>1</v>
      </c>
      <c r="Y92" s="33" t="s">
        <v>377</v>
      </c>
      <c r="Z92" s="19">
        <v>45825</v>
      </c>
      <c r="AA92" s="26"/>
      <c r="AB92" s="26"/>
      <c r="AC92" s="22" t="s">
        <v>374</v>
      </c>
      <c r="AD92" s="3"/>
      <c r="AE92" s="15"/>
      <c r="AF92" s="3"/>
    </row>
    <row r="93" spans="1:32" x14ac:dyDescent="0.25">
      <c r="A93" s="3">
        <f t="shared" si="0"/>
        <v>92</v>
      </c>
      <c r="B93" s="25" t="s">
        <v>243</v>
      </c>
      <c r="C93" s="16" t="s">
        <v>339</v>
      </c>
      <c r="D93" s="16" t="s">
        <v>340</v>
      </c>
      <c r="E93" s="26"/>
      <c r="F93" s="16" t="s">
        <v>31</v>
      </c>
      <c r="G93" s="16" t="s">
        <v>63</v>
      </c>
      <c r="H93" s="16" t="s">
        <v>250</v>
      </c>
      <c r="I93" s="16" t="s">
        <v>353</v>
      </c>
      <c r="J93" s="19">
        <v>45813</v>
      </c>
      <c r="K93" s="19">
        <v>45783</v>
      </c>
      <c r="L93" s="24"/>
      <c r="M93" s="28"/>
      <c r="N93" s="20">
        <v>9186490</v>
      </c>
      <c r="O93" s="20">
        <v>9186490</v>
      </c>
      <c r="P93" s="15">
        <v>0</v>
      </c>
      <c r="Q93" s="26"/>
      <c r="R93" s="26"/>
      <c r="S93" s="19">
        <v>45897</v>
      </c>
      <c r="T93" s="20">
        <v>1</v>
      </c>
      <c r="U93" s="15">
        <f t="shared" si="2"/>
        <v>133</v>
      </c>
      <c r="V93" s="20">
        <v>134</v>
      </c>
      <c r="W93" s="15">
        <v>123.098966</v>
      </c>
      <c r="X93" s="15">
        <v>3</v>
      </c>
      <c r="Y93" s="33" t="s">
        <v>377</v>
      </c>
      <c r="Z93" s="19">
        <v>45854</v>
      </c>
      <c r="AA93" s="26"/>
      <c r="AB93" s="26"/>
      <c r="AC93" s="22" t="s">
        <v>375</v>
      </c>
      <c r="AD93" s="3"/>
      <c r="AE93" s="15"/>
      <c r="AF93" s="3"/>
    </row>
    <row r="94" spans="1:32" x14ac:dyDescent="0.25">
      <c r="A94" s="3">
        <f t="shared" si="0"/>
        <v>93</v>
      </c>
      <c r="B94" s="25" t="s">
        <v>244</v>
      </c>
      <c r="C94" s="16" t="s">
        <v>341</v>
      </c>
      <c r="D94" s="16" t="s">
        <v>342</v>
      </c>
      <c r="E94" s="26"/>
      <c r="F94" s="16" t="s">
        <v>31</v>
      </c>
      <c r="G94" s="16" t="s">
        <v>63</v>
      </c>
      <c r="H94" s="16" t="s">
        <v>250</v>
      </c>
      <c r="I94" s="16" t="s">
        <v>353</v>
      </c>
      <c r="J94" s="19">
        <v>45306</v>
      </c>
      <c r="K94" s="19">
        <v>45275</v>
      </c>
      <c r="L94" s="24"/>
      <c r="M94" s="28"/>
      <c r="N94" s="20">
        <v>107250</v>
      </c>
      <c r="O94" s="20">
        <v>107250</v>
      </c>
      <c r="P94" s="15">
        <v>0</v>
      </c>
      <c r="Q94" s="26"/>
      <c r="R94" s="26"/>
      <c r="S94" s="19">
        <v>45897</v>
      </c>
      <c r="T94" s="20">
        <v>10</v>
      </c>
      <c r="U94" s="15">
        <f t="shared" si="2"/>
        <v>1110</v>
      </c>
      <c r="V94" s="20">
        <v>1120</v>
      </c>
      <c r="W94" s="15">
        <v>12.012</v>
      </c>
      <c r="X94" s="15">
        <v>2</v>
      </c>
      <c r="Y94" s="33" t="s">
        <v>378</v>
      </c>
      <c r="Z94" s="19">
        <v>45862</v>
      </c>
      <c r="AA94" s="26"/>
      <c r="AB94" s="26"/>
      <c r="AC94" s="22" t="s">
        <v>85</v>
      </c>
      <c r="AD94" s="3"/>
      <c r="AE94" s="15"/>
      <c r="AF94" s="3"/>
    </row>
    <row r="95" spans="1:32" x14ac:dyDescent="0.25">
      <c r="A95" s="3">
        <f t="shared" si="0"/>
        <v>94</v>
      </c>
      <c r="B95" s="25" t="s">
        <v>245</v>
      </c>
      <c r="C95" s="16" t="s">
        <v>343</v>
      </c>
      <c r="D95" s="16" t="s">
        <v>344</v>
      </c>
      <c r="E95" s="26"/>
      <c r="F95" s="16" t="s">
        <v>31</v>
      </c>
      <c r="G95" s="16" t="s">
        <v>63</v>
      </c>
      <c r="H95" s="16" t="s">
        <v>250</v>
      </c>
      <c r="I95" s="19" t="s">
        <v>144</v>
      </c>
      <c r="J95" s="19">
        <v>45664</v>
      </c>
      <c r="K95" s="19">
        <v>45632</v>
      </c>
      <c r="L95" s="24"/>
      <c r="M95" s="28"/>
      <c r="N95" s="20">
        <v>92771952</v>
      </c>
      <c r="O95" s="20">
        <v>92771952</v>
      </c>
      <c r="P95" s="15">
        <v>0</v>
      </c>
      <c r="Q95" s="26"/>
      <c r="R95" s="26"/>
      <c r="S95" s="19">
        <v>45897</v>
      </c>
      <c r="T95" s="20">
        <v>1</v>
      </c>
      <c r="U95" s="15">
        <f t="shared" si="2"/>
        <v>17.22</v>
      </c>
      <c r="V95" s="20">
        <v>18.22</v>
      </c>
      <c r="W95" s="15">
        <v>169.03049654399999</v>
      </c>
      <c r="X95" s="15">
        <v>5</v>
      </c>
      <c r="Y95" s="33" t="s">
        <v>377</v>
      </c>
      <c r="Z95" s="19">
        <v>45759</v>
      </c>
      <c r="AA95" s="26"/>
      <c r="AB95" s="26"/>
      <c r="AC95" s="22" t="s">
        <v>369</v>
      </c>
      <c r="AD95" s="3"/>
      <c r="AE95" s="15"/>
      <c r="AF95" s="3"/>
    </row>
    <row r="96" spans="1:32" x14ac:dyDescent="0.25">
      <c r="A96" s="3">
        <f t="shared" si="0"/>
        <v>95</v>
      </c>
      <c r="B96" s="25" t="s">
        <v>215</v>
      </c>
      <c r="C96" s="16" t="s">
        <v>283</v>
      </c>
      <c r="D96" s="16" t="s">
        <v>284</v>
      </c>
      <c r="E96" s="26"/>
      <c r="F96" s="16" t="s">
        <v>31</v>
      </c>
      <c r="G96" s="16" t="s">
        <v>64</v>
      </c>
      <c r="H96" s="16" t="s">
        <v>250</v>
      </c>
      <c r="I96" s="16" t="s">
        <v>353</v>
      </c>
      <c r="J96" s="19">
        <v>45486</v>
      </c>
      <c r="K96" s="19">
        <v>45456</v>
      </c>
      <c r="L96" s="24"/>
      <c r="M96" s="28"/>
      <c r="N96" s="20">
        <v>210510</v>
      </c>
      <c r="O96" s="20">
        <v>210510</v>
      </c>
      <c r="P96" s="15">
        <v>0</v>
      </c>
      <c r="Q96" s="26"/>
      <c r="R96" s="26"/>
      <c r="S96" s="19">
        <v>45897</v>
      </c>
      <c r="T96" s="20">
        <v>10</v>
      </c>
      <c r="U96" s="15">
        <f t="shared" si="2"/>
        <v>499</v>
      </c>
      <c r="V96" s="20">
        <v>509</v>
      </c>
      <c r="W96" s="15">
        <v>10.714959</v>
      </c>
      <c r="X96" s="15">
        <v>7</v>
      </c>
      <c r="Y96" s="33" t="s">
        <v>380</v>
      </c>
      <c r="Z96" s="19">
        <v>45859</v>
      </c>
      <c r="AA96" s="26"/>
      <c r="AB96" s="26"/>
      <c r="AC96" s="22" t="s">
        <v>195</v>
      </c>
      <c r="AD96" s="3"/>
      <c r="AE96" s="15"/>
      <c r="AF96" s="3"/>
    </row>
    <row r="97" spans="1:32" x14ac:dyDescent="0.25">
      <c r="A97" s="3">
        <f t="shared" si="0"/>
        <v>96</v>
      </c>
      <c r="B97" s="25" t="s">
        <v>246</v>
      </c>
      <c r="C97" s="16" t="s">
        <v>345</v>
      </c>
      <c r="D97" s="16" t="s">
        <v>346</v>
      </c>
      <c r="E97" s="26"/>
      <c r="F97" s="16" t="s">
        <v>31</v>
      </c>
      <c r="G97" s="16" t="s">
        <v>64</v>
      </c>
      <c r="H97" s="16" t="s">
        <v>250</v>
      </c>
      <c r="I97" s="16" t="s">
        <v>353</v>
      </c>
      <c r="J97" s="19">
        <v>45569</v>
      </c>
      <c r="K97" s="19">
        <v>45539</v>
      </c>
      <c r="L97" s="24"/>
      <c r="M97" s="28"/>
      <c r="N97" s="20">
        <v>10000</v>
      </c>
      <c r="O97" s="20">
        <v>10000</v>
      </c>
      <c r="P97" s="15">
        <v>0</v>
      </c>
      <c r="Q97" s="26"/>
      <c r="R97" s="26"/>
      <c r="S97" s="19">
        <v>45897</v>
      </c>
      <c r="T97" s="20">
        <v>10</v>
      </c>
      <c r="U97" s="15">
        <f t="shared" si="2"/>
        <v>566</v>
      </c>
      <c r="V97" s="20">
        <v>576</v>
      </c>
      <c r="W97" s="15">
        <v>0.57599999999999996</v>
      </c>
      <c r="X97" s="15">
        <v>1</v>
      </c>
      <c r="Y97" s="33" t="s">
        <v>381</v>
      </c>
      <c r="Z97" s="19">
        <v>45839</v>
      </c>
      <c r="AA97" s="26"/>
      <c r="AB97" s="26"/>
      <c r="AC97" s="22" t="s">
        <v>198</v>
      </c>
      <c r="AD97" s="3"/>
      <c r="AE97" s="15"/>
      <c r="AF97" s="3"/>
    </row>
    <row r="98" spans="1:32" x14ac:dyDescent="0.25">
      <c r="A98" s="3">
        <f t="shared" si="0"/>
        <v>97</v>
      </c>
      <c r="B98" s="25" t="s">
        <v>247</v>
      </c>
      <c r="C98" s="16" t="s">
        <v>347</v>
      </c>
      <c r="D98" s="16" t="s">
        <v>348</v>
      </c>
      <c r="E98" s="26"/>
      <c r="F98" s="16" t="s">
        <v>31</v>
      </c>
      <c r="G98" s="16" t="s">
        <v>63</v>
      </c>
      <c r="H98" s="16" t="s">
        <v>250</v>
      </c>
      <c r="I98" s="16" t="s">
        <v>144</v>
      </c>
      <c r="J98" s="19">
        <v>45183</v>
      </c>
      <c r="K98" s="19">
        <v>45183</v>
      </c>
      <c r="L98" s="24"/>
      <c r="M98" s="28"/>
      <c r="N98" s="20">
        <v>750000</v>
      </c>
      <c r="O98" s="20">
        <v>750000</v>
      </c>
      <c r="P98" s="15">
        <v>0</v>
      </c>
      <c r="Q98" s="26"/>
      <c r="R98" s="26"/>
      <c r="S98" s="19">
        <v>45897</v>
      </c>
      <c r="T98" s="20">
        <v>10</v>
      </c>
      <c r="U98" s="15">
        <f t="shared" si="2"/>
        <v>0</v>
      </c>
      <c r="V98" s="20">
        <v>10</v>
      </c>
      <c r="W98" s="15">
        <v>0.75</v>
      </c>
      <c r="X98" s="15">
        <v>1</v>
      </c>
      <c r="Y98" s="34" t="s">
        <v>377</v>
      </c>
      <c r="Z98" s="19">
        <v>45829</v>
      </c>
      <c r="AA98" s="26"/>
      <c r="AB98" s="26"/>
      <c r="AC98" s="22" t="s">
        <v>367</v>
      </c>
      <c r="AD98" s="3"/>
      <c r="AE98" s="15"/>
      <c r="AF98" s="3"/>
    </row>
    <row r="99" spans="1:32" x14ac:dyDescent="0.25">
      <c r="A99" s="3">
        <f t="shared" si="0"/>
        <v>98</v>
      </c>
      <c r="B99" s="25" t="s">
        <v>248</v>
      </c>
      <c r="C99" s="16" t="s">
        <v>349</v>
      </c>
      <c r="D99" s="16" t="s">
        <v>350</v>
      </c>
      <c r="E99" s="26"/>
      <c r="F99" s="16" t="s">
        <v>31</v>
      </c>
      <c r="G99" s="16" t="s">
        <v>64</v>
      </c>
      <c r="H99" s="16" t="s">
        <v>250</v>
      </c>
      <c r="I99" s="16" t="s">
        <v>353</v>
      </c>
      <c r="J99" s="19">
        <v>45509</v>
      </c>
      <c r="K99" s="19">
        <v>45478</v>
      </c>
      <c r="L99" s="24"/>
      <c r="M99" s="28"/>
      <c r="N99" s="20">
        <v>430000</v>
      </c>
      <c r="O99" s="20">
        <v>430000</v>
      </c>
      <c r="P99" s="15">
        <v>0</v>
      </c>
      <c r="Q99" s="26"/>
      <c r="R99" s="26"/>
      <c r="S99" s="19">
        <v>45898</v>
      </c>
      <c r="T99" s="20">
        <v>10</v>
      </c>
      <c r="U99" s="15">
        <f t="shared" si="2"/>
        <v>81</v>
      </c>
      <c r="V99" s="20">
        <v>91</v>
      </c>
      <c r="W99" s="15">
        <v>3.9129999999999998</v>
      </c>
      <c r="X99" s="15">
        <v>5</v>
      </c>
      <c r="Y99" s="33" t="s">
        <v>377</v>
      </c>
      <c r="Z99" s="19">
        <v>45840</v>
      </c>
      <c r="AA99" s="26"/>
      <c r="AB99" s="26"/>
      <c r="AC99" s="22" t="s">
        <v>376</v>
      </c>
      <c r="AD99" s="3"/>
      <c r="AE99" s="15"/>
      <c r="AF99" s="3"/>
    </row>
    <row r="100" spans="1:32" x14ac:dyDescent="0.25">
      <c r="A100" s="3">
        <f t="shared" ref="A100" si="3">A99+1</f>
        <v>99</v>
      </c>
      <c r="B100" s="25" t="s">
        <v>249</v>
      </c>
      <c r="C100" s="16" t="s">
        <v>351</v>
      </c>
      <c r="D100" s="16" t="s">
        <v>352</v>
      </c>
      <c r="E100" s="26"/>
      <c r="F100" s="16" t="s">
        <v>31</v>
      </c>
      <c r="G100" s="16" t="s">
        <v>64</v>
      </c>
      <c r="H100" s="16" t="s">
        <v>250</v>
      </c>
      <c r="I100" s="16" t="s">
        <v>353</v>
      </c>
      <c r="J100" s="19">
        <v>45280</v>
      </c>
      <c r="K100" s="19">
        <v>45250</v>
      </c>
      <c r="L100" s="24"/>
      <c r="M100" s="28"/>
      <c r="N100" s="20">
        <v>300000</v>
      </c>
      <c r="O100" s="20">
        <v>300000</v>
      </c>
      <c r="P100" s="15">
        <v>0</v>
      </c>
      <c r="Q100" s="26"/>
      <c r="R100" s="26"/>
      <c r="S100" s="19">
        <v>45898</v>
      </c>
      <c r="T100" s="20">
        <v>10</v>
      </c>
      <c r="U100" s="15">
        <f t="shared" si="2"/>
        <v>374</v>
      </c>
      <c r="V100" s="20">
        <v>384</v>
      </c>
      <c r="W100" s="15">
        <v>11.52</v>
      </c>
      <c r="X100" s="15">
        <v>5</v>
      </c>
      <c r="Y100" s="33" t="s">
        <v>377</v>
      </c>
      <c r="Z100" s="19">
        <v>45825</v>
      </c>
      <c r="AA100" s="26"/>
      <c r="AB100" s="26"/>
      <c r="AC100" s="22" t="s">
        <v>195</v>
      </c>
      <c r="AD100" s="3"/>
      <c r="AE100" s="15"/>
      <c r="AF100" s="3"/>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May2025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Jiten Patel (LISCO)</dc:creator>
  <cp:keywords/>
  <dc:description/>
  <cp:lastModifiedBy>Aarti Parmar (LISTAPPOPS)</cp:lastModifiedBy>
  <cp:revision/>
  <dcterms:created xsi:type="dcterms:W3CDTF">2021-01-07T09:40:35Z</dcterms:created>
  <dcterms:modified xsi:type="dcterms:W3CDTF">2025-09-10T14:27:56Z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479928-bf72-407d-92c0-68909117d533_Enabled">
    <vt:lpwstr>true</vt:lpwstr>
  </property>
  <property fmtid="{D5CDD505-2E9C-101B-9397-08002B2CF9AE}" pid="3" name="MSIP_Label_f4479928-bf72-407d-92c0-68909117d533_SetDate">
    <vt:lpwstr>2024-06-24T05:23:41Z</vt:lpwstr>
  </property>
  <property fmtid="{D5CDD505-2E9C-101B-9397-08002B2CF9AE}" pid="4" name="MSIP_Label_f4479928-bf72-407d-92c0-68909117d533_Method">
    <vt:lpwstr>Standard</vt:lpwstr>
  </property>
  <property fmtid="{D5CDD505-2E9C-101B-9397-08002B2CF9AE}" pid="5" name="MSIP_Label_f4479928-bf72-407d-92c0-68909117d533_Name">
    <vt:lpwstr>f4479928-bf72-407d-92c0-68909117d533</vt:lpwstr>
  </property>
  <property fmtid="{D5CDD505-2E9C-101B-9397-08002B2CF9AE}" pid="6" name="MSIP_Label_f4479928-bf72-407d-92c0-68909117d533_SiteId">
    <vt:lpwstr>fb8ed654-3195-4846-ac37-491dc8a2349e</vt:lpwstr>
  </property>
  <property fmtid="{D5CDD505-2E9C-101B-9397-08002B2CF9AE}" pid="7" name="MSIP_Label_f4479928-bf72-407d-92c0-68909117d533_ActionId">
    <vt:lpwstr>0cda4282-d71a-4025-a190-a24ec2e7ec45</vt:lpwstr>
  </property>
  <property fmtid="{D5CDD505-2E9C-101B-9397-08002B2CF9AE}" pid="8" name="MSIP_Label_f4479928-bf72-407d-92c0-68909117d533_ContentBits">
    <vt:lpwstr>2</vt:lpwstr>
  </property>
</Properties>
</file>