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mc:AlternateContent xmlns:mc="http://schemas.openxmlformats.org/markup-compatibility/2006">
    <mc:Choice Requires="x15">
      <x15ac:absPath xmlns:x15ac="http://schemas.microsoft.com/office/spreadsheetml/2010/11/ac" url="https://nseindialimited-my.sharepoint.com/personal/akshaya_nse_co_in/Documents/Debt Compliance Team/Chapter 8 - Half-yearly ISIN Compliance/April 2023 to sept 2023/"/>
    </mc:Choice>
  </mc:AlternateContent>
  <xr:revisionPtr revIDLastSave="3" documentId="8_{BAE521B3-E891-46D8-83EB-4E0E7D71EAA7}" xr6:coauthVersionLast="47" xr6:coauthVersionMax="47" xr10:uidLastSave="{B838FDF1-A527-4065-97B3-CEB626D7322D}"/>
  <bookViews>
    <workbookView xWindow="-108" yWindow="-108" windowWidth="23256" windowHeight="12456" tabRatio="713" xr2:uid="{00000000-000D-0000-FFFF-FFFF00000000}"/>
  </bookViews>
  <sheets>
    <sheet name="ISIN" sheetId="32" r:id="rId1"/>
  </sheets>
  <definedNames>
    <definedName name="_xlnm._FilterDatabase" localSheetId="0" hidden="1">ISIN!$A$1:$K$178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9" i="32" l="1"/>
  <c r="J75" i="32"/>
  <c r="I75" i="32"/>
  <c r="I160" i="32" l="1"/>
  <c r="J158" i="32"/>
  <c r="I158" i="32"/>
  <c r="J157" i="32"/>
  <c r="I157" i="32"/>
  <c r="J149" i="32" l="1"/>
  <c r="I149" i="32"/>
</calcChain>
</file>

<file path=xl/sharedStrings.xml><?xml version="1.0" encoding="utf-8"?>
<sst xmlns="http://schemas.openxmlformats.org/spreadsheetml/2006/main" count="831" uniqueCount="396">
  <si>
    <t>Sundaram Home Finance Limited</t>
  </si>
  <si>
    <t>Name of the issuer</t>
  </si>
  <si>
    <t>Annually</t>
  </si>
  <si>
    <t>NIL</t>
  </si>
  <si>
    <t>Yearly</t>
  </si>
  <si>
    <t>Coupon Rate</t>
  </si>
  <si>
    <t>Maturity Date</t>
  </si>
  <si>
    <t>Once a year</t>
  </si>
  <si>
    <t>Payment frequency</t>
  </si>
  <si>
    <t>Amount outstanding
(Rs.Crore)</t>
  </si>
  <si>
    <t>Amount issued
(Rs.Crore)</t>
  </si>
  <si>
    <t>Issuance date</t>
  </si>
  <si>
    <t>S.No.</t>
  </si>
  <si>
    <t>ISIN No.</t>
  </si>
  <si>
    <t>Embedded option, if any</t>
  </si>
  <si>
    <t>INE667F07IL4</t>
  </si>
  <si>
    <t>Annual Coupon</t>
  </si>
  <si>
    <t>INE667F07IM2</t>
  </si>
  <si>
    <t>INE667F07IN0</t>
  </si>
  <si>
    <t>Dabur India Limited</t>
  </si>
  <si>
    <t>INE016A08021</t>
  </si>
  <si>
    <t>27.04.2023</t>
  </si>
  <si>
    <t>18.03.2027</t>
  </si>
  <si>
    <t>Coupon Rate to be paid annually i.e for each period of 12 (twelve) months commencing from the deemed date of allotment until the date of maturity</t>
  </si>
  <si>
    <t>INE233A08089</t>
  </si>
  <si>
    <t xml:space="preserve">400 
</t>
  </si>
  <si>
    <t>INE115A07QI4</t>
  </si>
  <si>
    <t>INE115A07QJ2</t>
  </si>
  <si>
    <t>INE115A07QK0</t>
  </si>
  <si>
    <t>7.68%*</t>
  </si>
  <si>
    <t>7.64%*</t>
  </si>
  <si>
    <t>INE115A07QL8</t>
  </si>
  <si>
    <t>7.775%*</t>
  </si>
  <si>
    <t>INE115A07QM6</t>
  </si>
  <si>
    <t>7.75%*</t>
  </si>
  <si>
    <t>Put option 15-05-2026</t>
  </si>
  <si>
    <t>NTPC Limited</t>
  </si>
  <si>
    <t>INE733E08247</t>
  </si>
  <si>
    <t>Phoenix ARC Private Limited</t>
  </si>
  <si>
    <t>INE163K07121</t>
  </si>
  <si>
    <t>INE812V08029</t>
  </si>
  <si>
    <t>13.09.2023</t>
  </si>
  <si>
    <t>13.09.2033</t>
  </si>
  <si>
    <t>INE813H07317</t>
  </si>
  <si>
    <t>INE813H07309</t>
  </si>
  <si>
    <t>INE813H07291</t>
  </si>
  <si>
    <t>INE813H07283</t>
  </si>
  <si>
    <t>INE813H07275</t>
  </si>
  <si>
    <t>INE813H07267</t>
  </si>
  <si>
    <t>Torrent Power Limited</t>
  </si>
  <si>
    <t>27.09.23</t>
  </si>
  <si>
    <t>26.02.2027</t>
  </si>
  <si>
    <t>Aditya Birla Housing Finance Limited</t>
  </si>
  <si>
    <t>INE831R07359</t>
  </si>
  <si>
    <t>INE831R07367</t>
  </si>
  <si>
    <t>INE831R07391</t>
  </si>
  <si>
    <t>8.10% p.a.</t>
  </si>
  <si>
    <t>Annually and on maturity</t>
  </si>
  <si>
    <t>8.02% p.a.</t>
  </si>
  <si>
    <t>8.03% p.a.</t>
  </si>
  <si>
    <t>Aseem Infrastructure Finance Limited</t>
  </si>
  <si>
    <t>INE476A08191</t>
  </si>
  <si>
    <t>Annual</t>
  </si>
  <si>
    <t xml:space="preserve">Canara Bank </t>
  </si>
  <si>
    <t>IIFL Samasta Finance Limited</t>
  </si>
  <si>
    <t>INE413U08093</t>
  </si>
  <si>
    <t>Fixed Coupan Payable Annually</t>
  </si>
  <si>
    <t>INE413U07210</t>
  </si>
  <si>
    <t>INE413U08101</t>
  </si>
  <si>
    <t>Indian Renewable Energy Development Agency</t>
  </si>
  <si>
    <t>INE053F08304</t>
  </si>
  <si>
    <t>INE053F08312</t>
  </si>
  <si>
    <t>INE053F08320</t>
  </si>
  <si>
    <t>Larsen &amp; Toubro Limited</t>
  </si>
  <si>
    <t>INE018A08BF6</t>
  </si>
  <si>
    <t>INE018A08BG4</t>
  </si>
  <si>
    <t>First coupon after 3 months from Issuance date and then on maturity</t>
  </si>
  <si>
    <t>INE018A08BH2</t>
  </si>
  <si>
    <t>First coupon after 6 months from Issuance date and then on maturity</t>
  </si>
  <si>
    <t>INE018A08BI0</t>
  </si>
  <si>
    <t xml:space="preserve">NIIF Infrastructure Finance Limited </t>
  </si>
  <si>
    <t>INE246R07533</t>
  </si>
  <si>
    <t>INE246R07657</t>
  </si>
  <si>
    <t>INE246R07616</t>
  </si>
  <si>
    <t>INE246R07665</t>
  </si>
  <si>
    <t>INE246R07673</t>
  </si>
  <si>
    <t>Power Finance corporation Ltd.</t>
  </si>
  <si>
    <t>INE134E08ML8</t>
  </si>
  <si>
    <t>20-Apr-2023</t>
  </si>
  <si>
    <t>15-Jul-2026</t>
  </si>
  <si>
    <t>INE134E08MM6</t>
  </si>
  <si>
    <t>15-Jul-2033</t>
  </si>
  <si>
    <t>INE134E08MN4</t>
  </si>
  <si>
    <t>10-May-2023</t>
  </si>
  <si>
    <t>10-May-2028</t>
  </si>
  <si>
    <t>PUT and CALL(09-05-2025)</t>
  </si>
  <si>
    <t>INE134E08MO2</t>
  </si>
  <si>
    <t>22-May-2023</t>
  </si>
  <si>
    <t>22-May-2026</t>
  </si>
  <si>
    <t>INE134E08KK4</t>
  </si>
  <si>
    <t>01-Jun-2023</t>
  </si>
  <si>
    <t>12-Apr-2030</t>
  </si>
  <si>
    <t>INE134E08LN6</t>
  </si>
  <si>
    <t>14-Apr-2032</t>
  </si>
  <si>
    <t>INE134E08MP9</t>
  </si>
  <si>
    <t>20-Jun-2023</t>
  </si>
  <si>
    <t>20-Jun-2038</t>
  </si>
  <si>
    <t>INE134E08KT5</t>
  </si>
  <si>
    <t>12-Jul-2023</t>
  </si>
  <si>
    <t>22-May-2025</t>
  </si>
  <si>
    <t>INE134E08MQ7</t>
  </si>
  <si>
    <t>12-Jul-2033</t>
  </si>
  <si>
    <t>INE134E08MT1</t>
  </si>
  <si>
    <t>25-Aug-2023</t>
  </si>
  <si>
    <t>25-Aug-2026</t>
  </si>
  <si>
    <t>INE134E08MR5</t>
  </si>
  <si>
    <t>25-Aug-2033</t>
  </si>
  <si>
    <t>INE134E08MS3</t>
  </si>
  <si>
    <t>INE752E08700</t>
  </si>
  <si>
    <t>State Bank of India</t>
  </si>
  <si>
    <t>INE062A08371</t>
  </si>
  <si>
    <t>14.07.2023</t>
  </si>
  <si>
    <t>Perpetual</t>
  </si>
  <si>
    <t>14.07.2033</t>
  </si>
  <si>
    <t>INE062A08389</t>
  </si>
  <si>
    <t>01.08.2023</t>
  </si>
  <si>
    <t>01.08.2038</t>
  </si>
  <si>
    <t>INE062A08397</t>
  </si>
  <si>
    <t>26.09.2023</t>
  </si>
  <si>
    <t>24.09.2038</t>
  </si>
  <si>
    <t>Shrem Infra Structure Private Limited</t>
  </si>
  <si>
    <t>INE391V07109</t>
  </si>
  <si>
    <t>04.05.2023</t>
  </si>
  <si>
    <t>15.05.2028</t>
  </si>
  <si>
    <t>9.75% p.a.p.m</t>
  </si>
  <si>
    <t>Quaterly</t>
  </si>
  <si>
    <t>INE391V07125</t>
  </si>
  <si>
    <t>18.05.2023</t>
  </si>
  <si>
    <t>15.05.2025</t>
  </si>
  <si>
    <t>INE391V07133</t>
  </si>
  <si>
    <t>15.06.2023</t>
  </si>
  <si>
    <t>Tata Capital Financial Services Limited</t>
  </si>
  <si>
    <t>INE306N08516</t>
  </si>
  <si>
    <t>Tata Capital Housing Finance Limited</t>
  </si>
  <si>
    <t>INE033L07HQ8</t>
  </si>
  <si>
    <t>INE033L07HZ9</t>
  </si>
  <si>
    <t>INE033L07IC6</t>
  </si>
  <si>
    <t>Tata Capital Limited</t>
  </si>
  <si>
    <t>INE976I08342</t>
  </si>
  <si>
    <t>Annually &amp; on Maturity</t>
  </si>
  <si>
    <t>Tata Power Renewable Energy Limited</t>
  </si>
  <si>
    <t>INE607M08071</t>
  </si>
  <si>
    <t>Toyota Financial Services India Limited</t>
  </si>
  <si>
    <t>INE692Q07415</t>
  </si>
  <si>
    <t>INE692Q07423</t>
  </si>
  <si>
    <t>INE692Q07431</t>
  </si>
  <si>
    <t>INE692Q07449</t>
  </si>
  <si>
    <t>INE020B08EI8</t>
  </si>
  <si>
    <t>INE020B08EJ6</t>
  </si>
  <si>
    <t>CALL ON 30.04.2033 or any annual anniversary thereafter</t>
  </si>
  <si>
    <t>INE020B08CI2</t>
  </si>
  <si>
    <t>INE020B08DV3</t>
  </si>
  <si>
    <t>INE020B08EL2</t>
  </si>
  <si>
    <t>INE020B08EK4</t>
  </si>
  <si>
    <t>INE020B08EM0</t>
  </si>
  <si>
    <t>INE020B08EO6</t>
  </si>
  <si>
    <t>CALL ON 30.09.2033 or any annual anniversary thereafter</t>
  </si>
  <si>
    <t>INE144H08026</t>
  </si>
  <si>
    <t>Maturity</t>
  </si>
  <si>
    <t>Deutsche Investments India Private Limited</t>
  </si>
  <si>
    <r>
      <t>Annually on September 22</t>
    </r>
    <r>
      <rPr>
        <vertAlign val="superscript"/>
        <sz val="11"/>
        <color rgb="FF000000"/>
        <rFont val="Calibri"/>
        <family val="2"/>
        <scheme val="minor"/>
      </rPr>
      <t>nd</t>
    </r>
    <r>
      <rPr>
        <sz val="11"/>
        <color rgb="FF000000"/>
        <rFont val="Calibri"/>
        <family val="2"/>
        <scheme val="minor"/>
      </rPr>
      <t xml:space="preserve"> and on Maturity</t>
    </r>
  </si>
  <si>
    <r>
      <t>Annually on May 09</t>
    </r>
    <r>
      <rPr>
        <vertAlign val="superscript"/>
        <sz val="11"/>
        <color rgb="FF000000"/>
        <rFont val="Calibri"/>
        <family val="2"/>
        <scheme val="minor"/>
      </rPr>
      <t xml:space="preserve">th </t>
    </r>
    <r>
      <rPr>
        <sz val="11"/>
        <color rgb="FF000000"/>
        <rFont val="Calibri"/>
        <family val="2"/>
        <scheme val="minor"/>
      </rPr>
      <t>up to Maturity</t>
    </r>
  </si>
  <si>
    <r>
      <t>Annually on July 14</t>
    </r>
    <r>
      <rPr>
        <vertAlign val="superscript"/>
        <sz val="11"/>
        <color rgb="FF000000"/>
        <rFont val="Calibri"/>
        <family val="2"/>
        <scheme val="minor"/>
      </rPr>
      <t>th</t>
    </r>
    <r>
      <rPr>
        <sz val="11"/>
        <color rgb="FF000000"/>
        <rFont val="Calibri"/>
        <family val="2"/>
        <scheme val="minor"/>
      </rPr>
      <t xml:space="preserve"> and on Maturity</t>
    </r>
  </si>
  <si>
    <t>LIC Housing Finance Limited</t>
  </si>
  <si>
    <t>INE115A07QE3</t>
  </si>
  <si>
    <t>INE115A07QC7</t>
  </si>
  <si>
    <t>INE115A07QD5</t>
  </si>
  <si>
    <t>Indian Railway Finance Corporation Limited</t>
  </si>
  <si>
    <t xml:space="preserve">THDC India Limited </t>
  </si>
  <si>
    <t>REC Limited</t>
  </si>
  <si>
    <t>Godrej Industries Limited</t>
  </si>
  <si>
    <t>Bharti AXA Life Insurance Company Limited</t>
  </si>
  <si>
    <t>INE089J08037</t>
  </si>
  <si>
    <t>September 27, 2023</t>
  </si>
  <si>
    <t>September 27, 2033</t>
  </si>
  <si>
    <t>9.60% p.a.</t>
  </si>
  <si>
    <t xml:space="preserve">The Call option may only be exercised by the Issuer after 5 (five) years from the Deemed Date of Allotment and at the end of every year thereafter before the Redemption Date (“Call Option Date”) subject to necessary approvals from IRDAI, if required and in accordance with SEBI NCS regulations, if required. </t>
  </si>
  <si>
    <t>INE261F08DX0</t>
  </si>
  <si>
    <t>No</t>
  </si>
  <si>
    <t>Tata Communications Limited</t>
  </si>
  <si>
    <t>INE151A08349</t>
  </si>
  <si>
    <t>-</t>
  </si>
  <si>
    <t>INE516Y07469</t>
  </si>
  <si>
    <t>Quarterly and at maturity</t>
  </si>
  <si>
    <t>Piramal Capital &amp;  Housing Finance Limited</t>
  </si>
  <si>
    <t>Profectus Capital Private Limited</t>
  </si>
  <si>
    <t>INE389Z07039</t>
  </si>
  <si>
    <t>10.48% per annum</t>
  </si>
  <si>
    <t>Half Yearly and on Maturity</t>
  </si>
  <si>
    <t>Put Option - 11-Apr-25</t>
  </si>
  <si>
    <t>INE389Z07047</t>
  </si>
  <si>
    <t>Put Option -19-May-25</t>
  </si>
  <si>
    <t>N.A.</t>
  </si>
  <si>
    <t>Kotak Mahindra Bank Limited</t>
  </si>
  <si>
    <t>INE414G07IF1</t>
  </si>
  <si>
    <t>'Put option date- 25/05/2026 The holders of Secured NCDs as on Record Date for Put Option Date shall provide notice in writing at the Registered Office of the Company 13 days prior to the Put Option Date in case of exercise of Put Option. Put Option will automatically triggered for those holders of Secured NCDs who do not exercise Put Option and also fails to remit first and final call amount as per this Summary Term Sheet in which case , without need of any notice or further action on the part of the Debenture Trustee or the holders of Secured NCDs , the Issuer will have to mandatorily redeem in full such Secured NCDs within 7 days from the First and Final Call date and no interest shall be payable for the period between First &amp; Final Call date and such redemption date on those Secured NCDs.</t>
  </si>
  <si>
    <t>INE414G07IG9</t>
  </si>
  <si>
    <t>INE414G07II5</t>
  </si>
  <si>
    <t>INE414G07IH7</t>
  </si>
  <si>
    <t>'Put option date- 27/10/2026 The holders of Secured NCDs as on Record Date for Put Option Date shall provide notice in writing at the Registered Office of the Company 13 days prior to the Put Option Date in case of exercise of Put Option. Put Option will automatically triggered for those holders of Secured NCDs who do not exercise Put Option and also fails to remit first and final call amount as per this Summary Term Sheet in which case , without need of any notice or further action on the part of the Debenture Trustee or the holders of Secured NCDs , the Issuer will have to mandatorily redeem in full such Secured NCDs within 7 days from the First and Final Call date and no interest shall be payable for the period between First &amp; Final Call date and such redemption date on those Secured NCDs.</t>
  </si>
  <si>
    <t>Muthoot Finance Limited</t>
  </si>
  <si>
    <t>Small Industries Development Bank of India</t>
  </si>
  <si>
    <t>Aditya Birla Finance Limited</t>
  </si>
  <si>
    <t>INE860H07IK3</t>
  </si>
  <si>
    <t>8.01% p.a.</t>
  </si>
  <si>
    <t>INE860H07IM9</t>
  </si>
  <si>
    <t>7.90% p.a.</t>
  </si>
  <si>
    <t>INE860H07IO5</t>
  </si>
  <si>
    <t>7.97% p.a.</t>
  </si>
  <si>
    <t>INE860H07HN9</t>
  </si>
  <si>
    <t>6.55% p.a.</t>
  </si>
  <si>
    <t>Astec LifeSciences Limited</t>
  </si>
  <si>
    <t>INE563J08015</t>
  </si>
  <si>
    <t>8.40% p.a.</t>
  </si>
  <si>
    <t>Annually &amp; 
on Final Redemption Date</t>
  </si>
  <si>
    <t>Not Applicable</t>
  </si>
  <si>
    <t>On Maturity</t>
  </si>
  <si>
    <t>INE087M08092</t>
  </si>
  <si>
    <t>Bahadur Chand Investments Private Limited</t>
  </si>
  <si>
    <t>Bank Of India</t>
  </si>
  <si>
    <t>INE084A08177</t>
  </si>
  <si>
    <t>With call 15-09-2028 and without call 15-09-2033</t>
  </si>
  <si>
    <t>Yes</t>
  </si>
  <si>
    <t>INE121A08PF8</t>
  </si>
  <si>
    <t>Annual &amp; On Maturitty</t>
  </si>
  <si>
    <t>NA</t>
  </si>
  <si>
    <t>INE121A08PH4</t>
  </si>
  <si>
    <t>31st Mar 24 &amp; after Annually</t>
  </si>
  <si>
    <t>Cholamandalam Investment and Finance Company Limited</t>
  </si>
  <si>
    <t>Clix Capital Services Private Limited</t>
  </si>
  <si>
    <t>INE157D07DY5</t>
  </si>
  <si>
    <t>On 31-Mar-2024 and on redemption</t>
  </si>
  <si>
    <t>INE157D07DZ2</t>
  </si>
  <si>
    <t>Monthly and on redemption</t>
  </si>
  <si>
    <t>INE157D07EA3</t>
  </si>
  <si>
    <t>INE157D07EB1</t>
  </si>
  <si>
    <t>Quarterly and on redemption</t>
  </si>
  <si>
    <t>INE157D07EC9</t>
  </si>
  <si>
    <t>Creamline Dairy Products Limited</t>
  </si>
  <si>
    <t>INE412L08011</t>
  </si>
  <si>
    <t>IDFC FIRST Bank Limited</t>
  </si>
  <si>
    <t>INE092T08FA3</t>
  </si>
  <si>
    <t xml:space="preserve">8.4000                        </t>
  </si>
  <si>
    <t>Call on 27.06.2028</t>
  </si>
  <si>
    <t>IIFL Finance Limited</t>
  </si>
  <si>
    <t>INE530B07328</t>
  </si>
  <si>
    <t>INE530B08151</t>
  </si>
  <si>
    <t>Monthly</t>
  </si>
  <si>
    <t>Half Yearly</t>
  </si>
  <si>
    <t>Kisetsu Saison Finance (India) Private Limited</t>
  </si>
  <si>
    <t>INE0DZE07010</t>
  </si>
  <si>
    <t>August 28, 2023</t>
  </si>
  <si>
    <t>August 28, 2026</t>
  </si>
  <si>
    <t>L&amp;T Finance Limited</t>
  </si>
  <si>
    <t>INE027E07CN3</t>
  </si>
  <si>
    <t>Annual Coupon and at maturity</t>
  </si>
  <si>
    <t>INE027E07CO1</t>
  </si>
  <si>
    <t>INE027E07CP8</t>
  </si>
  <si>
    <t>INE027E07CQ6</t>
  </si>
  <si>
    <t>National Housing Bank</t>
  </si>
  <si>
    <t>INE557F08FR8</t>
  </si>
  <si>
    <t>INE557F08FS6</t>
  </si>
  <si>
    <r>
      <t xml:space="preserve">SMFG India Home Finance Company Limited 
</t>
    </r>
    <r>
      <rPr>
        <i/>
        <sz val="11"/>
        <color theme="1"/>
        <rFont val="Calibri"/>
        <family val="2"/>
        <scheme val="minor"/>
      </rPr>
      <t>(Formerly Fullerton India Home Finance Co. Ltd.)</t>
    </r>
  </si>
  <si>
    <t>INE213W07269</t>
  </si>
  <si>
    <t>Tata Projects Limited</t>
  </si>
  <si>
    <t>--</t>
  </si>
  <si>
    <t>Provincial Finance and Leasing Co Private Limited</t>
  </si>
  <si>
    <t>INE0L6807062</t>
  </si>
  <si>
    <t>Market Linked</t>
  </si>
  <si>
    <t>Call/Put</t>
  </si>
  <si>
    <t>INE0L6808011</t>
  </si>
  <si>
    <t>Subordinated Tier II Market Linked</t>
  </si>
  <si>
    <t>Call</t>
  </si>
  <si>
    <t>INE0L6807070</t>
  </si>
  <si>
    <t>INE0L6808029</t>
  </si>
  <si>
    <t>Fixed Coupon
21%</t>
  </si>
  <si>
    <t>INE0L6807088</t>
  </si>
  <si>
    <t>INE0L6807104</t>
  </si>
  <si>
    <t>National Bank for Financing Infrastructure and Development</t>
  </si>
  <si>
    <t>INE0KUG08019</t>
  </si>
  <si>
    <t>June 16, 2023</t>
  </si>
  <si>
    <t>June 16, 2033</t>
  </si>
  <si>
    <t>INE572J07554</t>
  </si>
  <si>
    <t>MLD</t>
  </si>
  <si>
    <t>Semi annually</t>
  </si>
  <si>
    <t>The Debenture holder shall be entitled to exercise Put Option on the date falling on the expiry of 24 months from the Deemed Date of Allotment being April 10, 2025.</t>
  </si>
  <si>
    <t>INE572J07596</t>
  </si>
  <si>
    <t>Spandana Sphoorty Financial Limited</t>
  </si>
  <si>
    <t>INE660A07RM9</t>
  </si>
  <si>
    <t>Annually &amp; On maturity</t>
  </si>
  <si>
    <t>INE660A07RN7</t>
  </si>
  <si>
    <t>INE660A07RO5</t>
  </si>
  <si>
    <t>INE660A07RP2</t>
  </si>
  <si>
    <t>INE572E07126</t>
  </si>
  <si>
    <t>INE572E07134</t>
  </si>
  <si>
    <t>PNB Housing Finance Limited</t>
  </si>
  <si>
    <t>INE729N07057</t>
  </si>
  <si>
    <t xml:space="preserve">Policy Repo rate + 190 bps </t>
  </si>
  <si>
    <t>Call and Put</t>
  </si>
  <si>
    <t>TVS Credit Services Limited</t>
  </si>
  <si>
    <t>Shree Cement Limited</t>
  </si>
  <si>
    <t>Sundaram Finance Limited</t>
  </si>
  <si>
    <t>Housing Development Finance Corporation Limited</t>
  </si>
  <si>
    <t>INE115A07PU1</t>
  </si>
  <si>
    <t>National Bank for Agriculture and Rural Development</t>
  </si>
  <si>
    <t>Nomura Capital (India)Private Limited</t>
  </si>
  <si>
    <t>INE357L07432</t>
  </si>
  <si>
    <t>24/07/2023</t>
  </si>
  <si>
    <t>24/07/2026</t>
  </si>
  <si>
    <t xml:space="preserve">INE725H08147
</t>
  </si>
  <si>
    <t xml:space="preserve">INE725H08154
</t>
  </si>
  <si>
    <t>INE957N07757</t>
  </si>
  <si>
    <t xml:space="preserve">Annually and on Maturity                    </t>
  </si>
  <si>
    <t>INE477L07AW0</t>
  </si>
  <si>
    <t>IIFL HOME FINANCE LIMITED</t>
  </si>
  <si>
    <t>INE860H08EJ2</t>
  </si>
  <si>
    <t>August 6, 2020</t>
  </si>
  <si>
    <t>August 3, 2035</t>
  </si>
  <si>
    <t>7.5700% p.a</t>
  </si>
  <si>
    <t>May 23, 2023</t>
  </si>
  <si>
    <t>May 22, 2026</t>
  </si>
  <si>
    <t>INE535H07CA5</t>
  </si>
  <si>
    <t>INE535H07CB3</t>
  </si>
  <si>
    <t>INE516Y07451</t>
  </si>
  <si>
    <t>INE516Y07477</t>
  </si>
  <si>
    <t>INE070A07061</t>
  </si>
  <si>
    <t>Annually and at Maturity</t>
  </si>
  <si>
    <t>INE306N07NK5</t>
  </si>
  <si>
    <t>21‐05‐2026</t>
  </si>
  <si>
    <t>INE306N07MR2</t>
  </si>
  <si>
    <t>04‐05‐2023</t>
  </si>
  <si>
    <t>09‐05‐2025</t>
  </si>
  <si>
    <t>INE306N07NP4</t>
  </si>
  <si>
    <t>19‐07‐2023</t>
  </si>
  <si>
    <t>19‐07‐2028</t>
  </si>
  <si>
    <t>INE306N07NQ2</t>
  </si>
  <si>
    <t>INE306N07NO7</t>
  </si>
  <si>
    <t>03‐08‐2023</t>
  </si>
  <si>
    <t>03‐12‐2027</t>
  </si>
  <si>
    <t>03‐12‐2026</t>
  </si>
  <si>
    <t>If the rating assigned to the Debentures ( Series ‘EP1’ FY2020-21) is downgraded to “A+” or lower by ICRA Limited. On occurrence of ‘Put Option Trigger’, the debenture holder has the right to exercise the Put option (paid up value) within 21 calendar days by sending a ‘Put Option Notice’ in writing to the Issuer</t>
  </si>
  <si>
    <t>INE860H08EI4</t>
  </si>
  <si>
    <t>June 26, 2023</t>
  </si>
  <si>
    <t>June 24, 2033</t>
  </si>
  <si>
    <t>8.0300% p.a.</t>
  </si>
  <si>
    <t>160.00 </t>
  </si>
  <si>
    <t>August 30, 2023</t>
  </si>
  <si>
    <t>270.00 </t>
  </si>
  <si>
    <t>SMFG India Credit Company Limited (Formerly Fullerton India Credit Company Limited)</t>
  </si>
  <si>
    <t>Hero FinCorp Limited</t>
  </si>
  <si>
    <t>INE001A08387</t>
  </si>
  <si>
    <t>INE001A08395</t>
  </si>
  <si>
    <t>INE001A08403</t>
  </si>
  <si>
    <t>INE001A08411</t>
  </si>
  <si>
    <t>INE001A08429</t>
  </si>
  <si>
    <t>INE001A08437</t>
  </si>
  <si>
    <t>Remarks</t>
  </si>
  <si>
    <t>New ISIN After Merger : INE040A08948</t>
  </si>
  <si>
    <t>New ISIN After Merger : INE040A08666</t>
  </si>
  <si>
    <t xml:space="preserve"> New ISIN After Merger : INE040A08955</t>
  </si>
  <si>
    <t>New ISIN After Merger : INE040A08930</t>
  </si>
  <si>
    <t>New ISIN After Merger : INE040A08922</t>
  </si>
  <si>
    <t>New ISIN After Merger : INE040A08AF2</t>
  </si>
  <si>
    <t>Power Grid Corporation of India Limited</t>
  </si>
  <si>
    <t>INE115A07PF2</t>
  </si>
  <si>
    <t>Alpha Alternatives Financial Services Private Limited</t>
  </si>
  <si>
    <t>INE306N07NH1</t>
  </si>
  <si>
    <t>INE306N07MZ5</t>
  </si>
  <si>
    <t>INE976I08391</t>
  </si>
  <si>
    <t>First IP Date - 29/03/2022 then Annually &amp; on Maturity</t>
  </si>
  <si>
    <r>
      <t>22</t>
    </r>
    <r>
      <rPr>
        <vertAlign val="superscript"/>
        <sz val="11"/>
        <color theme="1"/>
        <rFont val="Calibri"/>
        <family val="2"/>
        <scheme val="minor"/>
      </rPr>
      <t>nd</t>
    </r>
    <r>
      <rPr>
        <sz val="11"/>
        <color theme="1"/>
        <rFont val="Calibri"/>
        <family val="2"/>
        <scheme val="minor"/>
      </rPr>
      <t xml:space="preserve"> August, 2023</t>
    </r>
  </si>
  <si>
    <r>
      <t>21</t>
    </r>
    <r>
      <rPr>
        <vertAlign val="superscript"/>
        <sz val="11"/>
        <color theme="1"/>
        <rFont val="Calibri"/>
        <family val="2"/>
        <scheme val="minor"/>
      </rPr>
      <t>st</t>
    </r>
    <r>
      <rPr>
        <sz val="11"/>
        <color theme="1"/>
        <rFont val="Calibri"/>
        <family val="2"/>
        <scheme val="minor"/>
      </rPr>
      <t xml:space="preserve"> August, 2026</t>
    </r>
  </si>
  <si>
    <r>
      <t>Annually on July 10</t>
    </r>
    <r>
      <rPr>
        <vertAlign val="superscript"/>
        <sz val="11"/>
        <color theme="1"/>
        <rFont val="Calibri"/>
        <family val="2"/>
        <scheme val="minor"/>
      </rPr>
      <t>th</t>
    </r>
    <r>
      <rPr>
        <sz val="11"/>
        <color theme="1"/>
        <rFont val="Calibri"/>
        <family val="2"/>
        <scheme val="minor"/>
      </rPr>
      <t xml:space="preserve"> and on Maturity</t>
    </r>
  </si>
  <si>
    <r>
      <t>Annually on July 31</t>
    </r>
    <r>
      <rPr>
        <vertAlign val="superscript"/>
        <sz val="11"/>
        <color theme="1"/>
        <rFont val="Calibri"/>
        <family val="2"/>
        <scheme val="minor"/>
      </rPr>
      <t>st</t>
    </r>
    <r>
      <rPr>
        <sz val="11"/>
        <color theme="1"/>
        <rFont val="Calibri"/>
        <family val="2"/>
        <scheme val="minor"/>
      </rPr>
      <t xml:space="preserve"> and on Maturity</t>
    </r>
  </si>
  <si>
    <t>INE202E08128</t>
  </si>
  <si>
    <t>INE237A08973</t>
  </si>
  <si>
    <t>INE261F08EB4</t>
  </si>
  <si>
    <t>INE572E07100</t>
  </si>
  <si>
    <t>INE572E07118</t>
  </si>
  <si>
    <t>INE556F08KH1</t>
  </si>
  <si>
    <t>INE556F08KI9</t>
  </si>
  <si>
    <t>INE556F08KJ7</t>
  </si>
  <si>
    <t>INE535H08801</t>
  </si>
  <si>
    <t>INE213W07251</t>
  </si>
  <si>
    <t xml:space="preserve">INE725H08121
</t>
  </si>
  <si>
    <t>INE0AD507119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</si>
</sst>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00%"/>
    <numFmt numFmtId="166" formatCode="_ * #,##0_ ;_ * \-#,##0_ ;_ * &quot;-&quot;??_ ;_ @_ "/>
    <numFmt numFmtId="167" formatCode="0.0000%"/>
    <numFmt numFmtId="168" formatCode="_-* #,##0.00_-;\-* #,##0.00_-;_-* &quot;-&quot;??_-;_-@_-"/>
    <numFmt numFmtId="169" formatCode="[$-F800]dddd\,\ mmmm\ dd\,\ yyyy"/>
    <numFmt numFmtId="170" formatCode="[$-409]d\-mmm\-yy;@"/>
    <numFmt numFmtId="171" formatCode="yyyy/mm/dd;@"/>
    <numFmt numFmtId="172" formatCode="0.0000"/>
    <numFmt numFmtId="173" formatCode="dd\-mmm\-yyyy"/>
    <numFmt numFmtId="174" formatCode="_(* #,##0.00_);_(* \(#,##0.00\);_(* \-??_);_(@_)"/>
    <numFmt numFmtId="175" formatCode="[$-14009]dd/mm/yy;@"/>
    <numFmt numFmtId="176" formatCode="[$-409]d/mmm/yyyy;@"/>
    <numFmt numFmtId="177" formatCode="[$-409]mmmm\ d\,\ yyyy;@"/>
    <numFmt numFmtId="178" formatCode="[$-409]d/mmm/yy;@"/>
    <numFmt numFmtId="179" formatCode="_(* #,##0_);_(* \(#,##0\);_(* &quot;-&quot;??_);_(@_)"/>
  </numFmts>
  <fonts count="42">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Arial"/>
      <family val="2"/>
    </font>
    <font>
      <sz val="11"/>
      <color indexed="8"/>
      <name val="Calibri"/>
      <family val="2"/>
    </font>
    <font>
      <sz val="10"/>
      <color rgb="FF000000"/>
      <name val="Times New Roman"/>
      <family val="1"/>
    </font>
    <font>
      <sz val="10"/>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scheme val="minor"/>
    </font>
    <font>
      <sz val="11"/>
      <color rgb="FF9C6500"/>
      <name val="Calibri"/>
      <family val="2"/>
      <scheme val="minor"/>
    </font>
    <font>
      <sz val="11"/>
      <color indexed="8"/>
      <name val="Calibri"/>
      <family val="2"/>
      <scheme val="minor"/>
    </font>
    <font>
      <b/>
      <sz val="18"/>
      <color theme="3"/>
      <name val="Calibri Light"/>
      <family val="2"/>
      <scheme val="major"/>
    </font>
    <font>
      <sz val="10"/>
      <name val="Arial"/>
      <family val="2"/>
      <charset val="1"/>
    </font>
    <font>
      <sz val="11"/>
      <name val="Zurich BT"/>
    </font>
    <font>
      <sz val="11"/>
      <color rgb="FF9C5700"/>
      <name val="Calibri"/>
      <family val="2"/>
      <scheme val="minor"/>
    </font>
    <font>
      <sz val="11"/>
      <name val="Calibri"/>
      <family val="2"/>
      <scheme val="minor"/>
    </font>
    <font>
      <sz val="11"/>
      <color rgb="FF000000"/>
      <name val="Calibri"/>
      <family val="2"/>
      <scheme val="minor"/>
    </font>
    <font>
      <sz val="11"/>
      <color rgb="FF333333"/>
      <name val="Calibri"/>
      <family val="2"/>
      <scheme val="minor"/>
    </font>
    <font>
      <sz val="12"/>
      <name val="Arial"/>
      <family val="2"/>
    </font>
    <font>
      <vertAlign val="superscript"/>
      <sz val="11"/>
      <color rgb="FF000000"/>
      <name val="Calibri"/>
      <family val="2"/>
      <scheme val="minor"/>
    </font>
    <font>
      <vertAlign val="superscript"/>
      <sz val="11"/>
      <color theme="1"/>
      <name val="Calibri"/>
      <family val="2"/>
      <scheme val="minor"/>
    </font>
    <font>
      <sz val="10"/>
      <name val="Times New Roman"/>
      <family val="1"/>
    </font>
    <font>
      <i/>
      <sz val="11"/>
      <color theme="1"/>
      <name val="Calibri"/>
      <family val="2"/>
      <scheme val="minor"/>
    </font>
    <font>
      <sz val="11"/>
      <color rgb="FF222222"/>
      <name val="Calibri"/>
      <family val="2"/>
      <scheme val="minor"/>
    </font>
    <font>
      <sz val="10"/>
      <color theme="1"/>
      <name val="Calibri"/>
      <family val="2"/>
    </font>
    <font>
      <sz val="10"/>
      <name val="Calibri"/>
      <family val="2"/>
      <scheme val="minor"/>
    </font>
    <font>
      <sz val="11"/>
      <color rgb="FF232323"/>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52">
    <xf numFmtId="0" fontId="0" fillId="0" borderId="0"/>
    <xf numFmtId="164" fontId="1" fillId="0" borderId="0" applyFont="0" applyFill="0" applyBorder="0" applyAlignment="0" applyProtection="0"/>
    <xf numFmtId="43" fontId="1" fillId="0" borderId="0" applyFont="0" applyFill="0" applyBorder="0" applyAlignment="0" applyProtection="0"/>
    <xf numFmtId="0" fontId="4" fillId="0" borderId="0"/>
    <xf numFmtId="0" fontId="3" fillId="0" borderId="0"/>
    <xf numFmtId="164" fontId="3" fillId="0" borderId="0" applyFont="0" applyFill="0" applyBorder="0" applyAlignment="0" applyProtection="0"/>
    <xf numFmtId="164"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4" fillId="0" borderId="0"/>
    <xf numFmtId="43" fontId="5" fillId="0" borderId="0" applyFont="0" applyFill="0" applyBorder="0" applyAlignment="0" applyProtection="0"/>
    <xf numFmtId="9" fontId="5"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0" borderId="0"/>
    <xf numFmtId="9" fontId="1" fillId="0" borderId="0" applyFont="0" applyFill="0" applyBorder="0" applyAlignment="0" applyProtection="0"/>
    <xf numFmtId="0" fontId="7" fillId="0" borderId="0"/>
    <xf numFmtId="0" fontId="8" fillId="0" borderId="0"/>
    <xf numFmtId="164" fontId="8" fillId="0" borderId="0" applyFont="0" applyFill="0" applyBorder="0" applyAlignment="0" applyProtection="0"/>
    <xf numFmtId="9" fontId="8" fillId="0" borderId="0" applyFont="0" applyFill="0" applyBorder="0" applyAlignment="0" applyProtection="0"/>
    <xf numFmtId="0" fontId="4" fillId="0" borderId="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5" applyNumberFormat="0" applyAlignment="0" applyProtection="0"/>
    <xf numFmtId="0" fontId="16" fillId="6" borderId="6" applyNumberFormat="0" applyAlignment="0" applyProtection="0"/>
    <xf numFmtId="0" fontId="17" fillId="6" borderId="5" applyNumberFormat="0" applyAlignment="0" applyProtection="0"/>
    <xf numFmtId="0" fontId="18" fillId="0" borderId="7" applyNumberFormat="0" applyFill="0" applyAlignment="0" applyProtection="0"/>
    <xf numFmtId="0" fontId="19" fillId="7" borderId="8" applyNumberFormat="0" applyAlignment="0" applyProtection="0"/>
    <xf numFmtId="0" fontId="20" fillId="0" borderId="0" applyNumberFormat="0" applyFill="0" applyBorder="0" applyAlignment="0" applyProtection="0"/>
    <xf numFmtId="0" fontId="1" fillId="8" borderId="9" applyNumberFormat="0" applyFont="0" applyAlignment="0" applyProtection="0"/>
    <xf numFmtId="0" fontId="21" fillId="0" borderId="0" applyNumberFormat="0" applyFill="0" applyBorder="0" applyAlignment="0" applyProtection="0"/>
    <xf numFmtId="0" fontId="2" fillId="0" borderId="10"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xf numFmtId="9" fontId="1" fillId="0" borderId="0" applyFont="0" applyFill="0" applyBorder="0" applyAlignment="0" applyProtection="0">
      <alignment vertical="center"/>
    </xf>
    <xf numFmtId="0" fontId="4" fillId="0" borderId="0"/>
    <xf numFmtId="43" fontId="1" fillId="0" borderId="0" applyFont="0" applyFill="0" applyBorder="0" applyAlignment="0" applyProtection="0"/>
    <xf numFmtId="0" fontId="1" fillId="0" borderId="0"/>
    <xf numFmtId="0" fontId="24" fillId="4"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25" fillId="0" borderId="0"/>
    <xf numFmtId="0" fontId="26" fillId="0" borderId="0" applyNumberFormat="0" applyFill="0" applyBorder="0" applyAlignment="0" applyProtection="0"/>
    <xf numFmtId="0" fontId="27" fillId="0" borderId="0"/>
    <xf numFmtId="0" fontId="28" fillId="0" borderId="0"/>
    <xf numFmtId="0" fontId="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0" fontId="25" fillId="0" borderId="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9" fillId="0" borderId="0" applyNumberFormat="0" applyFill="0" applyBorder="0" applyAlignment="0" applyProtection="0"/>
    <xf numFmtId="0" fontId="29"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3" fillId="0" borderId="0"/>
    <xf numFmtId="43" fontId="1" fillId="0" borderId="0" applyFont="0" applyFill="0" applyBorder="0" applyAlignment="0" applyProtection="0"/>
    <xf numFmtId="174" fontId="4" fillId="0" borderId="0" applyFill="0" applyBorder="0" applyAlignment="0" applyProtection="0"/>
    <xf numFmtId="0" fontId="4" fillId="0" borderId="0" applyNumberForma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0" fontId="3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0" fontId="4" fillId="0" borderId="0"/>
    <xf numFmtId="168" fontId="4"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0" fontId="39" fillId="0" borderId="0"/>
    <xf numFmtId="9" fontId="39"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54">
    <xf numFmtId="0" fontId="0" fillId="0" borderId="0" xfId="0"/>
    <xf numFmtId="0" fontId="31" fillId="0" borderId="1" xfId="0" applyFont="1" applyBorder="1" applyAlignment="1">
      <alignment horizontal="center" wrapText="1"/>
    </xf>
    <xf numFmtId="0" fontId="0" fillId="0" borderId="0" xfId="0" applyAlignment="1">
      <alignment horizontal="center"/>
    </xf>
    <xf numFmtId="2" fontId="30" fillId="0" borderId="1" xfId="0" applyNumberFormat="1" applyFont="1" applyBorder="1" applyAlignment="1">
      <alignment horizontal="center"/>
    </xf>
    <xf numFmtId="2" fontId="0" fillId="0" borderId="1" xfId="1" applyNumberFormat="1" applyFont="1" applyFill="1" applyBorder="1" applyAlignment="1">
      <alignment horizontal="center"/>
    </xf>
    <xf numFmtId="2" fontId="30" fillId="0" borderId="1" xfId="1" applyNumberFormat="1" applyFont="1" applyFill="1" applyBorder="1" applyAlignment="1">
      <alignment horizontal="center" wrapText="1"/>
    </xf>
    <xf numFmtId="2" fontId="0" fillId="0" borderId="1" xfId="4" applyNumberFormat="1" applyFont="1" applyBorder="1" applyAlignment="1">
      <alignment horizontal="center"/>
    </xf>
    <xf numFmtId="2" fontId="31" fillId="0" borderId="1" xfId="0" applyNumberFormat="1" applyFont="1" applyBorder="1" applyAlignment="1">
      <alignment horizontal="center" wrapText="1"/>
    </xf>
    <xf numFmtId="0" fontId="31" fillId="0" borderId="1" xfId="0" applyFont="1" applyBorder="1" applyAlignment="1">
      <alignment horizontal="center"/>
    </xf>
    <xf numFmtId="2" fontId="31" fillId="0" borderId="1" xfId="0" applyNumberFormat="1" applyFont="1" applyBorder="1" applyAlignment="1">
      <alignment horizontal="center"/>
    </xf>
    <xf numFmtId="2" fontId="30" fillId="0" borderId="1" xfId="122" applyNumberFormat="1" applyFont="1" applyFill="1" applyBorder="1" applyAlignment="1">
      <alignment horizontal="center"/>
    </xf>
    <xf numFmtId="0" fontId="30" fillId="0" borderId="1" xfId="0" applyFont="1" applyBorder="1" applyAlignment="1">
      <alignment horizontal="center"/>
    </xf>
    <xf numFmtId="2" fontId="30" fillId="0" borderId="1" xfId="6" applyNumberFormat="1" applyFont="1" applyFill="1" applyBorder="1" applyAlignment="1">
      <alignment horizontal="center"/>
    </xf>
    <xf numFmtId="0" fontId="0" fillId="0" borderId="1" xfId="26" applyFont="1" applyBorder="1" applyAlignment="1">
      <alignment horizontal="center"/>
    </xf>
    <xf numFmtId="2" fontId="0" fillId="0" borderId="1" xfId="128" applyNumberFormat="1" applyFont="1" applyFill="1" applyBorder="1" applyAlignment="1">
      <alignment horizontal="center"/>
    </xf>
    <xf numFmtId="2" fontId="30" fillId="0" borderId="1" xfId="126" applyNumberFormat="1" applyFont="1" applyFill="1" applyBorder="1" applyAlignment="1">
      <alignment horizontal="center"/>
    </xf>
    <xf numFmtId="2" fontId="0" fillId="0" borderId="1" xfId="129" applyNumberFormat="1" applyFont="1" applyFill="1" applyBorder="1" applyAlignment="1">
      <alignment horizontal="center"/>
    </xf>
    <xf numFmtId="2" fontId="0" fillId="0" borderId="1" xfId="104" applyNumberFormat="1" applyFont="1" applyFill="1" applyBorder="1" applyAlignment="1">
      <alignment horizontal="center" wrapText="1"/>
    </xf>
    <xf numFmtId="0" fontId="30" fillId="0" borderId="1" xfId="0" quotePrefix="1" applyFont="1" applyBorder="1" applyAlignment="1">
      <alignment horizontal="center" wrapText="1"/>
    </xf>
    <xf numFmtId="2" fontId="30" fillId="0" borderId="1" xfId="104" applyNumberFormat="1" applyFont="1" applyFill="1" applyBorder="1" applyAlignment="1">
      <alignment horizontal="center"/>
    </xf>
    <xf numFmtId="179" fontId="30" fillId="0" borderId="1" xfId="104" applyNumberFormat="1" applyFont="1" applyFill="1" applyBorder="1" applyAlignment="1">
      <alignment horizontal="center"/>
    </xf>
    <xf numFmtId="0" fontId="0" fillId="0" borderId="1" xfId="147" applyFont="1" applyBorder="1" applyAlignment="1">
      <alignment horizontal="center"/>
    </xf>
    <xf numFmtId="2" fontId="0" fillId="0" borderId="1" xfId="147" applyNumberFormat="1" applyFont="1" applyBorder="1" applyAlignment="1">
      <alignment horizontal="center"/>
    </xf>
    <xf numFmtId="2" fontId="0" fillId="0" borderId="1" xfId="104" applyNumberFormat="1" applyFont="1" applyFill="1" applyBorder="1" applyAlignment="1">
      <alignment horizontal="center"/>
    </xf>
    <xf numFmtId="2" fontId="0" fillId="0" borderId="1" xfId="122" applyNumberFormat="1" applyFont="1" applyFill="1" applyBorder="1" applyAlignment="1">
      <alignment horizontal="center"/>
    </xf>
    <xf numFmtId="2" fontId="0" fillId="0" borderId="1" xfId="21" applyNumberFormat="1" applyFont="1" applyFill="1" applyBorder="1" applyAlignment="1">
      <alignment horizontal="center" wrapText="1"/>
    </xf>
    <xf numFmtId="2" fontId="0" fillId="0" borderId="1" xfId="7" applyNumberFormat="1" applyFont="1" applyBorder="1" applyAlignment="1">
      <alignment horizontal="center" wrapText="1"/>
    </xf>
    <xf numFmtId="166" fontId="0" fillId="0" borderId="1" xfId="129" quotePrefix="1" applyNumberFormat="1" applyFont="1" applyFill="1" applyBorder="1" applyAlignment="1">
      <alignment horizontal="center"/>
    </xf>
    <xf numFmtId="0" fontId="0" fillId="0" borderId="0" xfId="0" applyAlignment="1">
      <alignment horizontal="center" wrapText="1"/>
    </xf>
    <xf numFmtId="2" fontId="0" fillId="0" borderId="0" xfId="0" applyNumberFormat="1" applyAlignment="1">
      <alignment horizontal="center"/>
    </xf>
    <xf numFmtId="2" fontId="31" fillId="0" borderId="0" xfId="0" applyNumberFormat="1" applyFont="1" applyAlignment="1">
      <alignment horizontal="center" wrapText="1"/>
    </xf>
    <xf numFmtId="2" fontId="0" fillId="0" borderId="0" xfId="0" applyNumberFormat="1" applyAlignment="1">
      <alignment horizontal="center" wrapText="1"/>
    </xf>
    <xf numFmtId="0" fontId="31" fillId="0" borderId="1" xfId="0" applyFont="1" applyBorder="1" applyAlignment="1">
      <alignment horizontal="left" vertical="top" wrapText="1"/>
    </xf>
    <xf numFmtId="2" fontId="30" fillId="0" borderId="1" xfId="7" applyNumberFormat="1" applyFont="1" applyBorder="1" applyAlignment="1">
      <alignment horizontal="left" vertical="top" wrapText="1"/>
    </xf>
    <xf numFmtId="0" fontId="0" fillId="0" borderId="1" xfId="26" applyFont="1" applyBorder="1" applyAlignment="1">
      <alignment horizontal="left" vertical="top"/>
    </xf>
    <xf numFmtId="174" fontId="30" fillId="0" borderId="1" xfId="126" applyFont="1" applyFill="1" applyBorder="1" applyAlignment="1">
      <alignment horizontal="left" vertical="top"/>
    </xf>
    <xf numFmtId="43" fontId="0" fillId="0" borderId="1" xfId="104" applyFont="1" applyFill="1" applyBorder="1" applyAlignment="1">
      <alignment horizontal="left" vertical="top"/>
    </xf>
    <xf numFmtId="0" fontId="31" fillId="0" borderId="1" xfId="0" applyFont="1" applyBorder="1" applyAlignment="1">
      <alignment horizontal="left" vertical="top"/>
    </xf>
    <xf numFmtId="0" fontId="0" fillId="0" borderId="1" xfId="7" applyFont="1" applyBorder="1" applyAlignment="1">
      <alignment horizontal="left" vertical="top" wrapText="1"/>
    </xf>
    <xf numFmtId="0" fontId="30" fillId="0" borderId="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0" fillId="0" borderId="1" xfId="0" applyFont="1" applyBorder="1" applyAlignment="1">
      <alignment horizontal="left" vertical="top"/>
    </xf>
    <xf numFmtId="0" fontId="0" fillId="0" borderId="1" xfId="4" applyFont="1" applyBorder="1" applyAlignment="1">
      <alignment horizontal="left" vertical="top"/>
    </xf>
    <xf numFmtId="2" fontId="30" fillId="0" borderId="1" xfId="7" applyNumberFormat="1" applyFont="1" applyBorder="1" applyAlignment="1">
      <alignment horizontal="left" vertical="top"/>
    </xf>
    <xf numFmtId="0" fontId="0" fillId="0" borderId="1" xfId="26" applyFont="1" applyBorder="1" applyAlignment="1">
      <alignment horizontal="left" vertical="top" wrapText="1"/>
    </xf>
    <xf numFmtId="0" fontId="30" fillId="0" borderId="1" xfId="25" applyFont="1" applyBorder="1" applyAlignment="1">
      <alignment horizontal="left" vertical="top" wrapText="1"/>
    </xf>
    <xf numFmtId="43" fontId="30" fillId="0" borderId="1" xfId="104" applyFont="1" applyFill="1" applyBorder="1" applyAlignment="1">
      <alignment horizontal="left" vertical="top" wrapText="1"/>
    </xf>
    <xf numFmtId="0" fontId="0" fillId="0" borderId="1" xfId="147" applyFont="1" applyBorder="1" applyAlignment="1">
      <alignment horizontal="left" vertical="top"/>
    </xf>
    <xf numFmtId="0" fontId="32" fillId="0" borderId="1" xfId="0" applyFont="1" applyBorder="1" applyAlignment="1">
      <alignment horizontal="left" vertical="top"/>
    </xf>
    <xf numFmtId="0" fontId="31" fillId="0" borderId="0" xfId="0" applyFont="1" applyAlignment="1">
      <alignment horizontal="left" vertical="top" wrapText="1"/>
    </xf>
    <xf numFmtId="0" fontId="38" fillId="0" borderId="0" xfId="0" applyFont="1" applyAlignment="1">
      <alignment horizontal="left" vertical="top" wrapText="1"/>
    </xf>
    <xf numFmtId="14" fontId="2" fillId="0" borderId="1" xfId="0" applyNumberFormat="1" applyFont="1" applyBorder="1" applyAlignment="1">
      <alignment horizontal="center" vertical="center" wrapText="1"/>
    </xf>
    <xf numFmtId="177" fontId="30" fillId="0" borderId="1" xfId="0" applyNumberFormat="1" applyFont="1" applyBorder="1" applyAlignment="1">
      <alignment horizontal="center" vertical="center" wrapText="1"/>
    </xf>
    <xf numFmtId="170" fontId="0" fillId="0" borderId="1" xfId="7" applyNumberFormat="1" applyFont="1" applyBorder="1" applyAlignment="1">
      <alignment horizontal="center" vertical="center"/>
    </xf>
    <xf numFmtId="15" fontId="31" fillId="0" borderId="1" xfId="0" applyNumberFormat="1" applyFont="1" applyBorder="1" applyAlignment="1">
      <alignment horizontal="center" vertical="center" wrapText="1"/>
    </xf>
    <xf numFmtId="15" fontId="31" fillId="0" borderId="1" xfId="0" applyNumberFormat="1" applyFont="1" applyBorder="1" applyAlignment="1">
      <alignment horizontal="center" vertical="center"/>
    </xf>
    <xf numFmtId="173" fontId="30" fillId="0" borderId="1" xfId="7" applyNumberFormat="1" applyFont="1" applyBorder="1" applyAlignment="1">
      <alignment horizontal="center" vertical="center" wrapText="1"/>
    </xf>
    <xf numFmtId="15" fontId="30" fillId="0" borderId="1" xfId="0" applyNumberFormat="1" applyFont="1" applyBorder="1" applyAlignment="1">
      <alignment horizontal="center" vertical="center"/>
    </xf>
    <xf numFmtId="173" fontId="0" fillId="0" borderId="1" xfId="26" applyNumberFormat="1" applyFont="1" applyBorder="1" applyAlignment="1">
      <alignment horizontal="center" vertical="center"/>
    </xf>
    <xf numFmtId="173" fontId="30" fillId="0" borderId="1" xfId="25" applyNumberFormat="1" applyFont="1" applyBorder="1" applyAlignment="1">
      <alignment horizontal="center" vertical="center"/>
    </xf>
    <xf numFmtId="14" fontId="31"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xf>
    <xf numFmtId="173" fontId="30" fillId="0" borderId="1" xfId="0" applyNumberFormat="1" applyFont="1" applyBorder="1" applyAlignment="1">
      <alignment horizontal="center" vertical="center"/>
    </xf>
    <xf numFmtId="14" fontId="30" fillId="0" borderId="1" xfId="0" quotePrefix="1" applyNumberFormat="1" applyFont="1" applyBorder="1" applyAlignment="1">
      <alignment horizontal="center" vertical="center"/>
    </xf>
    <xf numFmtId="14" fontId="31" fillId="0" borderId="1" xfId="0" applyNumberFormat="1" applyFont="1" applyBorder="1" applyAlignment="1">
      <alignment horizontal="center" vertical="center"/>
    </xf>
    <xf numFmtId="14" fontId="30" fillId="0" borderId="1" xfId="124" applyNumberFormat="1" applyFont="1" applyBorder="1" applyAlignment="1">
      <alignment horizontal="center" vertical="center" wrapText="1"/>
    </xf>
    <xf numFmtId="15" fontId="30" fillId="0" borderId="1" xfId="127" applyNumberFormat="1" applyFont="1" applyFill="1" applyBorder="1" applyAlignment="1">
      <alignment horizontal="center" vertical="center"/>
    </xf>
    <xf numFmtId="15" fontId="30" fillId="0" borderId="1" xfId="104" applyNumberFormat="1" applyFont="1" applyFill="1" applyBorder="1" applyAlignment="1">
      <alignment horizontal="center" vertical="center" wrapText="1"/>
    </xf>
    <xf numFmtId="15" fontId="30" fillId="0" borderId="1" xfId="104" applyNumberFormat="1" applyFont="1" applyFill="1" applyBorder="1" applyAlignment="1">
      <alignment horizontal="center" vertical="center"/>
    </xf>
    <xf numFmtId="173" fontId="0" fillId="0" borderId="1" xfId="147" applyNumberFormat="1" applyFont="1" applyBorder="1" applyAlignment="1">
      <alignment horizontal="center" vertical="center"/>
    </xf>
    <xf numFmtId="170" fontId="30" fillId="0" borderId="1" xfId="0" applyNumberFormat="1" applyFont="1" applyBorder="1" applyAlignment="1">
      <alignment horizontal="center" vertical="center" wrapText="1"/>
    </xf>
    <xf numFmtId="170" fontId="30" fillId="0" borderId="1" xfId="0" applyNumberFormat="1" applyFont="1" applyBorder="1" applyAlignment="1">
      <alignment horizontal="center" vertical="center"/>
    </xf>
    <xf numFmtId="14" fontId="0" fillId="0" borderId="1" xfId="129" applyNumberFormat="1" applyFont="1" applyFill="1" applyBorder="1" applyAlignment="1">
      <alignment horizontal="center" vertical="center"/>
    </xf>
    <xf numFmtId="0" fontId="31" fillId="0" borderId="1" xfId="0" applyFont="1" applyBorder="1" applyAlignment="1">
      <alignment horizontal="center" vertical="center"/>
    </xf>
    <xf numFmtId="176" fontId="0" fillId="0" borderId="0" xfId="0" applyNumberFormat="1" applyAlignment="1">
      <alignment horizontal="center" vertical="center"/>
    </xf>
    <xf numFmtId="15" fontId="31" fillId="0" borderId="0" xfId="0" applyNumberFormat="1" applyFont="1" applyAlignment="1">
      <alignment horizontal="center" vertical="center" wrapText="1"/>
    </xf>
    <xf numFmtId="15" fontId="0" fillId="0" borderId="0" xfId="0"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1" xfId="0" applyFont="1" applyBorder="1" applyAlignment="1">
      <alignment horizontal="center" vertical="center" wrapText="1"/>
    </xf>
    <xf numFmtId="0" fontId="0" fillId="0" borderId="1" xfId="4" applyFont="1" applyBorder="1" applyAlignment="1">
      <alignment horizontal="center" vertical="center" wrapText="1"/>
    </xf>
    <xf numFmtId="10" fontId="31" fillId="0" borderId="1" xfId="0" applyNumberFormat="1" applyFont="1" applyBorder="1" applyAlignment="1">
      <alignment horizontal="center" vertical="center" wrapText="1"/>
    </xf>
    <xf numFmtId="10" fontId="31" fillId="0" borderId="1" xfId="0" applyNumberFormat="1" applyFont="1" applyBorder="1" applyAlignment="1">
      <alignment horizontal="center" vertical="center"/>
    </xf>
    <xf numFmtId="2" fontId="30" fillId="0" borderId="1" xfId="7" applyNumberFormat="1" applyFont="1" applyBorder="1" applyAlignment="1">
      <alignment horizontal="center" vertical="center"/>
    </xf>
    <xf numFmtId="167" fontId="30" fillId="0" borderId="1" xfId="22" applyNumberFormat="1" applyFont="1" applyFill="1" applyBorder="1" applyAlignment="1">
      <alignment horizontal="center" vertical="center"/>
    </xf>
    <xf numFmtId="167" fontId="30" fillId="0" borderId="1" xfId="18" applyNumberFormat="1" applyFont="1" applyFill="1" applyBorder="1" applyAlignment="1">
      <alignment horizontal="center" vertical="center"/>
    </xf>
    <xf numFmtId="10" fontId="0" fillId="0" borderId="1" xfId="28" applyNumberFormat="1" applyFont="1" applyFill="1" applyBorder="1" applyAlignment="1">
      <alignment horizontal="center" vertical="center"/>
    </xf>
    <xf numFmtId="10" fontId="30" fillId="0" borderId="1" xfId="0" applyNumberFormat="1" applyFont="1" applyBorder="1" applyAlignment="1">
      <alignment horizontal="center" vertical="center"/>
    </xf>
    <xf numFmtId="10" fontId="30" fillId="0" borderId="1" xfId="25" applyNumberFormat="1" applyFont="1" applyBorder="1" applyAlignment="1">
      <alignment horizontal="center" vertical="center"/>
    </xf>
    <xf numFmtId="10" fontId="0" fillId="0" borderId="1" xfId="24" quotePrefix="1" applyNumberFormat="1" applyFont="1" applyFill="1" applyBorder="1" applyAlignment="1">
      <alignment horizontal="center" vertical="center"/>
    </xf>
    <xf numFmtId="0" fontId="30" fillId="0" borderId="1" xfId="0" applyFont="1" applyBorder="1" applyAlignment="1">
      <alignment horizontal="center" vertical="center"/>
    </xf>
    <xf numFmtId="10" fontId="30" fillId="0" borderId="1" xfId="127" applyNumberFormat="1" applyFont="1" applyFill="1" applyBorder="1" applyAlignment="1">
      <alignment horizontal="center" vertical="center"/>
    </xf>
    <xf numFmtId="10" fontId="0" fillId="0" borderId="1" xfId="148" applyNumberFormat="1" applyFont="1" applyFill="1" applyBorder="1" applyAlignment="1">
      <alignment horizontal="center" vertical="center" wrapText="1"/>
    </xf>
    <xf numFmtId="10" fontId="0" fillId="0" borderId="1" xfId="148" applyNumberFormat="1" applyFont="1" applyFill="1" applyBorder="1" applyAlignment="1">
      <alignment horizontal="center" vertical="center"/>
    </xf>
    <xf numFmtId="10" fontId="0" fillId="0" borderId="1" xfId="104" applyNumberFormat="1" applyFont="1" applyFill="1" applyBorder="1" applyAlignment="1">
      <alignment horizontal="center" vertical="center"/>
    </xf>
    <xf numFmtId="167" fontId="0" fillId="0" borderId="1" xfId="122" applyNumberFormat="1" applyFont="1" applyFill="1" applyBorder="1" applyAlignment="1">
      <alignment horizontal="center" vertical="center"/>
    </xf>
    <xf numFmtId="167" fontId="30" fillId="0" borderId="1" xfId="0" applyNumberFormat="1" applyFont="1" applyBorder="1" applyAlignment="1">
      <alignment horizontal="center" vertical="center"/>
    </xf>
    <xf numFmtId="167" fontId="0" fillId="0" borderId="1" xfId="22" applyNumberFormat="1" applyFont="1" applyFill="1" applyBorder="1" applyAlignment="1">
      <alignment horizontal="center" vertical="center" wrapText="1"/>
    </xf>
    <xf numFmtId="10" fontId="0" fillId="0" borderId="1" xfId="129" applyNumberFormat="1" applyFont="1" applyFill="1" applyBorder="1" applyAlignment="1">
      <alignment horizontal="center" vertical="center"/>
    </xf>
    <xf numFmtId="0" fontId="31" fillId="0" borderId="1" xfId="0" quotePrefix="1" applyFont="1" applyBorder="1" applyAlignment="1">
      <alignment horizontal="center" vertical="center"/>
    </xf>
    <xf numFmtId="165" fontId="30" fillId="0" borderId="1" xfId="24" applyNumberFormat="1" applyFont="1" applyFill="1" applyBorder="1" applyAlignment="1">
      <alignment horizontal="center" vertical="center"/>
    </xf>
    <xf numFmtId="10" fontId="0" fillId="0" borderId="0" xfId="0" applyNumberFormat="1" applyAlignment="1">
      <alignment horizontal="center" vertical="center"/>
    </xf>
    <xf numFmtId="10" fontId="31" fillId="0" borderId="0" xfId="0" applyNumberFormat="1" applyFont="1" applyAlignment="1">
      <alignment horizontal="center" vertical="center" wrapText="1"/>
    </xf>
    <xf numFmtId="10" fontId="0" fillId="0" borderId="0" xfId="0" applyNumberForma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0" fontId="30" fillId="0" borderId="1" xfId="24" applyNumberFormat="1" applyFont="1" applyFill="1" applyBorder="1" applyAlignment="1">
      <alignment horizontal="center" vertical="center"/>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0" fillId="0" borderId="1" xfId="26" applyFont="1" applyBorder="1" applyAlignment="1">
      <alignment horizontal="center" vertical="center" wrapText="1"/>
    </xf>
    <xf numFmtId="0" fontId="30" fillId="0" borderId="1" xfId="25" applyFont="1" applyBorder="1" applyAlignment="1">
      <alignment horizontal="center" vertical="center"/>
    </xf>
    <xf numFmtId="43" fontId="30" fillId="0" borderId="1" xfId="104" applyFont="1" applyFill="1" applyBorder="1" applyAlignment="1">
      <alignment horizontal="center" vertical="center" wrapText="1"/>
    </xf>
    <xf numFmtId="179" fontId="30" fillId="0" borderId="1" xfId="104" applyNumberFormat="1" applyFont="1" applyFill="1" applyBorder="1" applyAlignment="1">
      <alignment horizontal="center" vertical="center"/>
    </xf>
    <xf numFmtId="0" fontId="0" fillId="0" borderId="1" xfId="7" applyFont="1" applyBorder="1" applyAlignment="1">
      <alignment horizontal="center" vertical="center"/>
    </xf>
    <xf numFmtId="166" fontId="0" fillId="0" borderId="1" xfId="129" applyNumberFormat="1" applyFont="1" applyFill="1" applyBorder="1" applyAlignment="1">
      <alignment horizontal="center" vertical="center"/>
    </xf>
    <xf numFmtId="0" fontId="31" fillId="0" borderId="0" xfId="0" applyFont="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top"/>
    </xf>
    <xf numFmtId="177"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wrapText="1"/>
    </xf>
    <xf numFmtId="14" fontId="0" fillId="0" borderId="1" xfId="0" applyNumberFormat="1" applyBorder="1" applyAlignment="1">
      <alignment horizontal="center" vertical="center" wrapText="1"/>
    </xf>
    <xf numFmtId="10" fontId="0" fillId="0" borderId="1" xfId="0" applyNumberFormat="1" applyBorder="1" applyAlignment="1">
      <alignment horizontal="center" vertical="center"/>
    </xf>
    <xf numFmtId="10" fontId="0" fillId="0" borderId="1" xfId="0" applyNumberFormat="1" applyBorder="1" applyAlignment="1">
      <alignment horizontal="center"/>
    </xf>
    <xf numFmtId="2" fontId="0" fillId="0" borderId="1" xfId="0" applyNumberFormat="1" applyBorder="1" applyAlignment="1">
      <alignment horizontal="center"/>
    </xf>
    <xf numFmtId="15" fontId="0" fillId="0" borderId="1" xfId="0" applyNumberFormat="1" applyBorder="1" applyAlignment="1">
      <alignment horizontal="center" vertical="center" wrapText="1"/>
    </xf>
    <xf numFmtId="171" fontId="0" fillId="0" borderId="1" xfId="0" applyNumberFormat="1" applyBorder="1" applyAlignment="1">
      <alignment horizontal="center" vertical="center"/>
    </xf>
    <xf numFmtId="170" fontId="0" fillId="0" borderId="1" xfId="0" applyNumberFormat="1" applyBorder="1" applyAlignment="1">
      <alignment horizontal="center" vertical="center"/>
    </xf>
    <xf numFmtId="171" fontId="0" fillId="0" borderId="1" xfId="0" applyNumberFormat="1" applyBorder="1" applyAlignment="1">
      <alignment horizontal="center" vertical="center" wrapText="1"/>
    </xf>
    <xf numFmtId="15" fontId="40"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vertical="top"/>
    </xf>
    <xf numFmtId="179" fontId="40" fillId="0" borderId="1" xfId="149" applyNumberFormat="1" applyFont="1" applyFill="1" applyBorder="1" applyAlignment="1" applyProtection="1">
      <alignment horizontal="center" vertical="top" wrapText="1"/>
    </xf>
    <xf numFmtId="178" fontId="0" fillId="0" borderId="1" xfId="0" applyNumberFormat="1" applyBorder="1" applyAlignment="1">
      <alignment horizontal="center" vertical="center"/>
    </xf>
    <xf numFmtId="10" fontId="0" fillId="0" borderId="1" xfId="0" applyNumberFormat="1" applyBorder="1" applyAlignment="1">
      <alignment horizontal="left" vertical="top" wrapText="1"/>
    </xf>
    <xf numFmtId="169"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67" fontId="0" fillId="0" borderId="1" xfId="0" applyNumberFormat="1" applyBorder="1" applyAlignment="1">
      <alignment horizontal="center" vertical="center"/>
    </xf>
    <xf numFmtId="14" fontId="0" fillId="0" borderId="1" xfId="0" applyNumberFormat="1" applyBorder="1" applyAlignment="1">
      <alignment horizontal="center" wrapText="1"/>
    </xf>
    <xf numFmtId="176" fontId="0" fillId="0" borderId="1" xfId="0" applyNumberFormat="1" applyBorder="1" applyAlignment="1">
      <alignment horizontal="center" vertical="center"/>
    </xf>
    <xf numFmtId="172" fontId="0" fillId="0" borderId="1" xfId="0" applyNumberFormat="1" applyBorder="1" applyAlignment="1">
      <alignment horizontal="center" vertical="center" wrapText="1"/>
    </xf>
    <xf numFmtId="15" fontId="0" fillId="0" borderId="1" xfId="0" applyNumberFormat="1" applyBorder="1" applyAlignment="1">
      <alignment horizontal="center" vertical="center"/>
    </xf>
    <xf numFmtId="2" fontId="0" fillId="0" borderId="1" xfId="0" applyNumberFormat="1" applyBorder="1" applyAlignment="1">
      <alignment horizontal="center" vertical="center"/>
    </xf>
    <xf numFmtId="175" fontId="0" fillId="0" borderId="1" xfId="0" applyNumberFormat="1" applyBorder="1" applyAlignment="1">
      <alignment horizontal="center" vertical="center"/>
    </xf>
    <xf numFmtId="0" fontId="41" fillId="0" borderId="1" xfId="0" applyFont="1" applyBorder="1" applyAlignment="1">
      <alignment horizontal="left" vertical="top"/>
    </xf>
  </cellXfs>
  <cellStyles count="152">
    <cellStyle name="20% - Accent1" xfId="46" builtinId="30" customBuiltin="1"/>
    <cellStyle name="20% - Accent2" xfId="49" builtinId="34" customBuiltin="1"/>
    <cellStyle name="20% - Accent3" xfId="52" builtinId="38" customBuiltin="1"/>
    <cellStyle name="20% - Accent4" xfId="55" builtinId="42" customBuiltin="1"/>
    <cellStyle name="20% - Accent5" xfId="58" builtinId="46" customBuiltin="1"/>
    <cellStyle name="20% - Accent6" xfId="61" builtinId="50" customBuiltin="1"/>
    <cellStyle name="40% - Accent1" xfId="47" builtinId="31" customBuiltin="1"/>
    <cellStyle name="40% - Accent2" xfId="50" builtinId="35" customBuiltin="1"/>
    <cellStyle name="40% - Accent3" xfId="53" builtinId="39" customBuiltin="1"/>
    <cellStyle name="40% - Accent4" xfId="56" builtinId="43" customBuiltin="1"/>
    <cellStyle name="40% - Accent5" xfId="59" builtinId="47" customBuiltin="1"/>
    <cellStyle name="40% - Accent6" xfId="62" builtinId="51" customBuiltin="1"/>
    <cellStyle name="60% - Accent1" xfId="112" builtinId="32" customBuiltin="1"/>
    <cellStyle name="60% - Accent1 2" xfId="69" xr:uid="{A935984E-9233-4F00-A2CA-7CE8022B6180}"/>
    <cellStyle name="60% - Accent2" xfId="113" builtinId="36" customBuiltin="1"/>
    <cellStyle name="60% - Accent2 2" xfId="70" xr:uid="{CDA4B88E-8FDF-472F-806D-0B0BF03A986C}"/>
    <cellStyle name="60% - Accent3" xfId="114" builtinId="40" customBuiltin="1"/>
    <cellStyle name="60% - Accent3 2" xfId="71" xr:uid="{05D2EC09-D34B-4BE9-BDB2-6B332FC00B07}"/>
    <cellStyle name="60% - Accent4" xfId="115" builtinId="44" customBuiltin="1"/>
    <cellStyle name="60% - Accent4 2" xfId="72" xr:uid="{A0791C8C-C9F3-4F94-9DE6-2E908171E3E4}"/>
    <cellStyle name="60% - Accent5" xfId="116" builtinId="48" customBuiltin="1"/>
    <cellStyle name="60% - Accent5 2" xfId="73" xr:uid="{9FF9611A-6825-49CB-95A8-8EEBCC81A86F}"/>
    <cellStyle name="60% - Accent6" xfId="117" builtinId="52" customBuiltin="1"/>
    <cellStyle name="60% - Accent6 2" xfId="74" xr:uid="{E2985B98-5B46-442D-A8FB-27FBCAA36FA4}"/>
    <cellStyle name="Accent1" xfId="45" builtinId="29" customBuiltin="1"/>
    <cellStyle name="Accent2" xfId="48" builtinId="33" customBuiltin="1"/>
    <cellStyle name="Accent3" xfId="51" builtinId="37" customBuiltin="1"/>
    <cellStyle name="Accent4" xfId="54" builtinId="41" customBuiltin="1"/>
    <cellStyle name="Accent5" xfId="57" builtinId="45" customBuiltin="1"/>
    <cellStyle name="Accent6" xfId="60" builtinId="49" customBuiltin="1"/>
    <cellStyle name="Bad" xfId="35" builtinId="27" customBuiltin="1"/>
    <cellStyle name="Calculation" xfId="38" builtinId="22" customBuiltin="1"/>
    <cellStyle name="Check Cell" xfId="40" builtinId="23" customBuiltin="1"/>
    <cellStyle name="Comma" xfId="1" builtinId="3"/>
    <cellStyle name="Comma 10" xfId="104" xr:uid="{E541D529-0FED-4584-B99E-578093B8F5D1}"/>
    <cellStyle name="Comma 10 2" xfId="136" xr:uid="{3F2B9A7C-7930-4F01-938F-DD770FC24C34}"/>
    <cellStyle name="Comma 11" xfId="120" xr:uid="{14BA4526-D2D6-423C-941A-8FDA172B00FF}"/>
    <cellStyle name="Comma 12" xfId="122" xr:uid="{F6668585-6782-4071-B0AF-E9723A530E7F}"/>
    <cellStyle name="Comma 13" xfId="126" xr:uid="{AAB47855-5C68-4604-9597-1E0F745BCD6B}"/>
    <cellStyle name="Comma 14" xfId="128" xr:uid="{6FE04F1A-DB04-4CFA-A6BA-5D0145766212}"/>
    <cellStyle name="Comma 15" xfId="129" xr:uid="{592ACB85-3E7F-4C77-A906-6D533635E153}"/>
    <cellStyle name="Comma 16" xfId="149" xr:uid="{37E7C8CE-E939-4DAC-9595-ADE224D5B579}"/>
    <cellStyle name="Comma 17" xfId="125" xr:uid="{25F5FFB4-257C-4B91-84ED-4140FF7FADAD}"/>
    <cellStyle name="Comma 2" xfId="2" xr:uid="{7A64D583-3404-431C-81E6-8EF121537E59}"/>
    <cellStyle name="Comma 2 2" xfId="6" xr:uid="{4897A061-269C-488C-9CF0-31A3D5E43ADF}"/>
    <cellStyle name="Comma 2 2 2" xfId="17" xr:uid="{DE476D80-CB25-4AC9-825B-B58FBF13B35E}"/>
    <cellStyle name="Comma 2 2 2 2" xfId="84" xr:uid="{FF08CF9B-9D11-4E98-941B-47174F2E5EB0}"/>
    <cellStyle name="Comma 2 2 3" xfId="21" xr:uid="{9C12E997-B54D-49A4-9A2A-BEE7F828EFDD}"/>
    <cellStyle name="Comma 2 2 3 2" xfId="87" xr:uid="{A81BB836-0154-44D9-B144-44B912B183AD}"/>
    <cellStyle name="Comma 2 2 4" xfId="66" xr:uid="{5EFEE837-2477-4CF3-868E-1AEA9F42CAD6}"/>
    <cellStyle name="Comma 2 2 5" xfId="95" xr:uid="{3FB795B6-1C7E-4BF4-AB3C-91D440650CDF}"/>
    <cellStyle name="Comma 2 2 6" xfId="100" xr:uid="{D9A4C0AA-8A50-4AC2-B1CE-1AB5D3BC59B1}"/>
    <cellStyle name="Comma 2 2 7" xfId="106" xr:uid="{F115CE6B-2784-4F17-8DF0-247881314DB8}"/>
    <cellStyle name="Comma 2 2 8" xfId="144" xr:uid="{B6C34D8A-80FF-49B2-9172-B050AF9E189A}"/>
    <cellStyle name="Comma 2 3" xfId="20" xr:uid="{CBB707ED-B9D7-4F94-9ECB-8BF3710AB4C5}"/>
    <cellStyle name="Comma 2 3 2" xfId="81" xr:uid="{AB2307AB-94F4-4B15-B0F2-0BAD5356396E}"/>
    <cellStyle name="Comma 2 3 3" xfId="140" xr:uid="{DA9918FD-6942-4B08-8E4A-FB79620DE9A4}"/>
    <cellStyle name="Comma 2 4" xfId="121" xr:uid="{9E3060A2-1F7B-448B-8CD8-2BB0B4420FC5}"/>
    <cellStyle name="Comma 2 4 2" xfId="133" xr:uid="{47BCB45B-3F5B-43E8-8D2D-8B1536533917}"/>
    <cellStyle name="Comma 2 5" xfId="123" xr:uid="{C1E5EA4C-655B-47EF-8D5A-B3812F991BB6}"/>
    <cellStyle name="Comma 2 6" xfId="131" xr:uid="{8C64AAAC-EFE7-47E6-AAC3-3318A5B8B1F9}"/>
    <cellStyle name="Comma 23 8" xfId="137" xr:uid="{0F155BBD-DCFE-4427-8F29-1DD953963B41}"/>
    <cellStyle name="Comma 23 8 2" xfId="146" xr:uid="{E5CC2CC0-D86C-4B0D-9B65-9A271D6205C5}"/>
    <cellStyle name="Comma 23 8 3" xfId="142" xr:uid="{9F4D5E69-267F-433F-A3EB-03C662EBF2D5}"/>
    <cellStyle name="Comma 3" xfId="14" xr:uid="{56118AF6-2A35-4B47-9570-DC26D640EA78}"/>
    <cellStyle name="Comma 3 10" xfId="132" xr:uid="{35C6FB4E-BC21-4606-8D99-DA03FF11DA10}"/>
    <cellStyle name="Comma 3 2" xfId="82" xr:uid="{C3E2CF0F-C4BB-4991-BB76-01B18966C231}"/>
    <cellStyle name="Comma 3 2 2" xfId="92" xr:uid="{8CC0CAC3-6532-4942-B5B5-E790782174DF}"/>
    <cellStyle name="Comma 3 2 3" xfId="97" xr:uid="{13A82355-106F-460B-91E2-F9086EF24CB2}"/>
    <cellStyle name="Comma 3 2 4" xfId="102" xr:uid="{4EBB1192-A506-4ADF-B42F-8DA86A69F0A9}"/>
    <cellStyle name="Comma 3 2 5" xfId="108" xr:uid="{7C293E25-6AF4-4731-ADB8-2CA2734B47E5}"/>
    <cellStyle name="Comma 3 2 6" xfId="143" xr:uid="{5118D2B0-5FBA-4680-9E5B-ADED60C138C0}"/>
    <cellStyle name="Comma 3 3" xfId="83" xr:uid="{1FF000B4-555D-48C8-9E58-486994F6D195}"/>
    <cellStyle name="Comma 3 3 2" xfId="139" xr:uid="{563FF44C-97F6-4405-B103-DAC1B8644588}"/>
    <cellStyle name="Comma 3 4" xfId="86" xr:uid="{EE067398-E6D2-441E-96A7-52D9C36AEF85}"/>
    <cellStyle name="Comma 3 5" xfId="89" xr:uid="{F726FFBC-4DA8-4686-8909-DF29182C544E}"/>
    <cellStyle name="Comma 3 6" xfId="94" xr:uid="{E3C589F6-A8FF-4D94-BD59-0A6AC9A97301}"/>
    <cellStyle name="Comma 3 7" xfId="99" xr:uid="{4EF781D1-1709-45CD-ADB3-38CD8809624A}"/>
    <cellStyle name="Comma 3 8" xfId="105" xr:uid="{46AB47AC-A585-4E20-BBD6-83D15F269142}"/>
    <cellStyle name="Comma 3 9" xfId="80" xr:uid="{583A55AC-6551-42C0-A73C-34C08AE33A97}"/>
    <cellStyle name="Comma 32" xfId="151" xr:uid="{0D860FCE-DCC4-44FD-AF9C-710865E24802}"/>
    <cellStyle name="Comma 4" xfId="13" xr:uid="{43DD5564-94EA-4B70-BFC5-FF3018CF5A27}"/>
    <cellStyle name="Comma 4 2" xfId="90" xr:uid="{B956FFE6-FDC0-4900-86C6-12C8EC365B16}"/>
    <cellStyle name="Comma 4 2 2" xfId="145" xr:uid="{429D3D1E-6B18-449D-89F8-C45549F87D9C}"/>
    <cellStyle name="Comma 4 3" xfId="96" xr:uid="{2503EABD-8C89-4753-AB5A-3A360C0159D1}"/>
    <cellStyle name="Comma 4 3 2" xfId="141" xr:uid="{4CF0BE1D-2DFF-4477-B4A6-88992E344F0F}"/>
    <cellStyle name="Comma 4 4" xfId="101" xr:uid="{3706C0CA-E251-44A5-A506-35AECAE8D1F2}"/>
    <cellStyle name="Comma 4 5" xfId="107" xr:uid="{A3CE9927-7BCF-4213-BCBD-52077667C03C}"/>
    <cellStyle name="Comma 4 6" xfId="134" xr:uid="{D8484BBF-2205-40C0-A701-FCC6073F983E}"/>
    <cellStyle name="Comma 5" xfId="12" xr:uid="{940B5C73-EAA8-4516-978C-3505D08ECC99}"/>
    <cellStyle name="Comma 5 2" xfId="103" xr:uid="{1437EA0E-B8BA-436F-B87C-122981350103}"/>
    <cellStyle name="Comma 5 3" xfId="109" xr:uid="{D6E150FB-3050-4DA2-90A5-5A329A10BDEF}"/>
    <cellStyle name="Comma 6" xfId="19" xr:uid="{33ECE9CC-2485-4CA6-BB5E-5216653AA20F}"/>
    <cellStyle name="Comma 6 2" xfId="85" xr:uid="{C10BC03A-E889-41DE-842B-4361CDEABD8D}"/>
    <cellStyle name="Comma 7" xfId="27" xr:uid="{0E6CD155-687B-44A1-BE93-3078FE939159}"/>
    <cellStyle name="Comma 7 2" xfId="88" xr:uid="{4F06017E-ACC7-46D8-B5FC-AD2BFDE2C42F}"/>
    <cellStyle name="Comma 8" xfId="93" xr:uid="{558EABD7-9110-46CD-9523-18835EBF941D}"/>
    <cellStyle name="Comma 85" xfId="5" xr:uid="{084DEC98-970B-4B17-BD59-EAAA9DCD735C}"/>
    <cellStyle name="Comma 9" xfId="98" xr:uid="{734F3735-9232-4208-B8EC-484D6EBE4784}"/>
    <cellStyle name="Explanatory Text" xfId="43" builtinId="53" customBuiltin="1"/>
    <cellStyle name="Good" xfId="34"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6" builtinId="20" customBuiltin="1"/>
    <cellStyle name="Linked Cell" xfId="39" builtinId="24" customBuiltin="1"/>
    <cellStyle name="Neutral" xfId="111" builtinId="28" customBuiltin="1"/>
    <cellStyle name="Neutral 2" xfId="68" xr:uid="{B4B82AD4-19E8-48AC-8E81-8C4D7AE857BB}"/>
    <cellStyle name="Nor}al" xfId="16" xr:uid="{2808E241-2B00-4DE7-936F-8CA917A7682D}"/>
    <cellStyle name="Nor}al 2" xfId="11" xr:uid="{709E1B27-A4F5-4E64-A0A2-10111E64457F}"/>
    <cellStyle name="Normal" xfId="0" builtinId="0"/>
    <cellStyle name="Normal 142" xfId="4" xr:uid="{2C1F1322-CABB-4641-BF0C-8CF8B8CD0EE5}"/>
    <cellStyle name="Normal 16" xfId="9" xr:uid="{AC7F2972-B5B6-47F4-9767-4AA02F730C83}"/>
    <cellStyle name="Normal 17" xfId="130" xr:uid="{CDCB0D6F-AE4A-46A6-B451-F90834CDF3A3}"/>
    <cellStyle name="Normal 196" xfId="150" xr:uid="{13FB7821-000F-41DC-A7A7-D4078647B90F}"/>
    <cellStyle name="Normal 2" xfId="3" xr:uid="{5DC38E29-3A39-43ED-8C29-68AA19B32114}"/>
    <cellStyle name="Normal 2 2" xfId="7" xr:uid="{BF13B55B-85A6-4651-91D4-83EB406E40FE}"/>
    <cellStyle name="Normal 2 2 2" xfId="65" xr:uid="{4123BA2A-9965-461C-921D-94856D78FA6C}"/>
    <cellStyle name="Normal 2 2 3" xfId="75" xr:uid="{19780BBD-10F9-4B60-AC85-343224284522}"/>
    <cellStyle name="Normal 2 3" xfId="77" xr:uid="{F2B5E4C3-7817-4176-AC9F-38F36D64EA92}"/>
    <cellStyle name="Normal 2 4" xfId="124" xr:uid="{B6845C76-BCCB-4818-A6EA-6474BC4EC163}"/>
    <cellStyle name="Normal 2 5" xfId="127" xr:uid="{9B62B2F6-1876-464B-BB38-EBBF9AFE97A9}"/>
    <cellStyle name="Normal 3" xfId="23" xr:uid="{D04B2E7C-ABE5-4EF4-A294-7BA3EB6067AB}"/>
    <cellStyle name="Normal 3 2" xfId="29" xr:uid="{F192777A-5E10-45A9-AAC9-8321F0F36157}"/>
    <cellStyle name="Normal 3 2 3" xfId="138" xr:uid="{EF230BA4-6CF9-4454-B029-A1A498FD388A}"/>
    <cellStyle name="Normal 3 3" xfId="91" xr:uid="{EFB58015-96F9-4515-9BE7-67C20885C623}"/>
    <cellStyle name="Normal 3 4" xfId="118" xr:uid="{D1503484-BA10-422D-862C-C9719CE32962}"/>
    <cellStyle name="Normal 31" xfId="135" xr:uid="{3B606B55-0B4F-44FF-9632-DC871C279D25}"/>
    <cellStyle name="Normal 36 2" xfId="67" xr:uid="{914DD4EF-10FA-40CA-BC83-24E7D8125F1F}"/>
    <cellStyle name="Normal 4" xfId="25" xr:uid="{93F507E3-A12E-4F44-85B7-4F5B2B763F96}"/>
    <cellStyle name="Normal 4 2" xfId="78" xr:uid="{1F81D55F-3A13-4C72-AAAF-1CD25B106AAC}"/>
    <cellStyle name="Normal 5" xfId="26" xr:uid="{8B798658-AAF8-4283-9BA6-A0D44C9A85B0}"/>
    <cellStyle name="Normal 6" xfId="63" xr:uid="{2CB3879C-BF2E-4C2B-929B-9119F003E4F9}"/>
    <cellStyle name="Normal 7" xfId="147" xr:uid="{94472677-5B78-400E-B540-3F2547680505}"/>
    <cellStyle name="Note" xfId="42" builtinId="10" customBuiltin="1"/>
    <cellStyle name="Output" xfId="37" builtinId="21" customBuiltin="1"/>
    <cellStyle name="Percent" xfId="24" builtinId="5"/>
    <cellStyle name="Percent 2" xfId="8" xr:uid="{215A45C0-8EA3-418D-9007-B7DA19E1D6BE}"/>
    <cellStyle name="Percent 2 2" xfId="18" xr:uid="{FAB34448-23B2-4B1D-9580-7C3BED8F82A7}"/>
    <cellStyle name="Percent 2 3" xfId="22" xr:uid="{97F47D63-FF7E-45D1-9DD4-408BB6C1451D}"/>
    <cellStyle name="Percent 3" xfId="10" xr:uid="{8A5718F3-CBCC-49B2-ABBD-F713CB0BDEA3}"/>
    <cellStyle name="Percent 3 2" xfId="15" xr:uid="{B00E811E-540E-458E-976F-D7E97A83E62E}"/>
    <cellStyle name="Percent 4" xfId="28" xr:uid="{0CF51BAA-02E2-4C40-9DE2-13BE69A4451A}"/>
    <cellStyle name="Percent 5" xfId="64" xr:uid="{BED80B45-54E3-4458-816C-48C92CC6FCE3}"/>
    <cellStyle name="Percent 5 2" xfId="119" xr:uid="{FFC29F83-1215-4EBE-9F20-1435959D1323}"/>
    <cellStyle name="Percent 6" xfId="148" xr:uid="{D17D9187-A8A4-4F67-8E80-3CB96013899A}"/>
    <cellStyle name="Title" xfId="110" builtinId="15" customBuiltin="1"/>
    <cellStyle name="Title 2" xfId="79" xr:uid="{D8845F0F-0654-4272-B70E-35CCA18DA68A}"/>
    <cellStyle name="Title 3" xfId="76" xr:uid="{F6C3029D-7B51-4D43-8217-47C61DF0BE5B}"/>
    <cellStyle name="Total" xfId="44" builtinId="25" customBuiltin="1"/>
    <cellStyle name="Warning Text" xfId="41"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8244-337C-4605-ACBD-F8BBEC5958EF}">
  <sheetPr filterMode="1"/>
  <dimension ref="A1:K192"/>
  <sheetViews>
    <sheetView tabSelected="1" zoomScale="90" zoomScaleNormal="90" workbookViewId="0">
      <pane ySplit="1" topLeftCell="A100" activePane="bottomLeft" state="frozen"/>
      <selection pane="bottomLeft" activeCell="J59" sqref="J59"/>
    </sheetView>
  </sheetViews>
  <sheetFormatPr defaultColWidth="8.88671875" defaultRowHeight="16.5" customHeight="1"/>
  <cols>
    <col min="1" max="1" width="8.88671875" style="2"/>
    <col min="2" max="2" width="37.44140625" style="41" customWidth="1"/>
    <col min="3" max="3" width="17.33203125" style="41" bestFit="1" customWidth="1"/>
    <col min="4" max="5" width="15.6640625" style="79" customWidth="1"/>
    <col min="6" max="6" width="15.6640625" style="78" customWidth="1"/>
    <col min="7" max="7" width="19.33203125" style="78" customWidth="1"/>
    <col min="8" max="8" width="22.6640625" style="2" customWidth="1"/>
    <col min="9" max="9" width="19.33203125" style="29" customWidth="1"/>
    <col min="10" max="10" width="18.33203125" style="29" customWidth="1"/>
    <col min="11" max="11" width="17.5546875" style="2" customWidth="1"/>
    <col min="12" max="16384" width="8.88671875" style="2"/>
  </cols>
  <sheetData>
    <row r="1" spans="1:11" s="108" customFormat="1" ht="16.5" customHeight="1">
      <c r="A1" s="80" t="s">
        <v>12</v>
      </c>
      <c r="B1" s="106" t="s">
        <v>1</v>
      </c>
      <c r="C1" s="106" t="s">
        <v>13</v>
      </c>
      <c r="D1" s="52" t="s">
        <v>11</v>
      </c>
      <c r="E1" s="52" t="s">
        <v>6</v>
      </c>
      <c r="F1" s="80" t="s">
        <v>5</v>
      </c>
      <c r="G1" s="80" t="s">
        <v>8</v>
      </c>
      <c r="H1" s="80" t="s">
        <v>14</v>
      </c>
      <c r="I1" s="107" t="s">
        <v>10</v>
      </c>
      <c r="J1" s="107" t="s">
        <v>9</v>
      </c>
      <c r="K1" s="80" t="s">
        <v>366</v>
      </c>
    </row>
    <row r="2" spans="1:11" ht="16.5" hidden="1" customHeight="1">
      <c r="A2" s="119">
        <v>1</v>
      </c>
      <c r="B2" s="120" t="s">
        <v>212</v>
      </c>
      <c r="C2" s="39" t="s">
        <v>213</v>
      </c>
      <c r="D2" s="53">
        <v>45048</v>
      </c>
      <c r="E2" s="121">
        <v>46875</v>
      </c>
      <c r="F2" s="122" t="s">
        <v>214</v>
      </c>
      <c r="G2" s="109" t="s">
        <v>2</v>
      </c>
      <c r="H2" s="119" t="s">
        <v>3</v>
      </c>
      <c r="I2" s="4">
        <v>1000</v>
      </c>
      <c r="J2" s="5">
        <v>1000</v>
      </c>
      <c r="K2" s="119"/>
    </row>
    <row r="3" spans="1:11" ht="16.5" hidden="1" customHeight="1">
      <c r="A3" s="119">
        <v>2</v>
      </c>
      <c r="B3" s="120" t="s">
        <v>212</v>
      </c>
      <c r="C3" s="39" t="s">
        <v>215</v>
      </c>
      <c r="D3" s="53">
        <v>45085</v>
      </c>
      <c r="E3" s="121">
        <v>46912</v>
      </c>
      <c r="F3" s="122" t="s">
        <v>216</v>
      </c>
      <c r="G3" s="109" t="s">
        <v>2</v>
      </c>
      <c r="H3" s="119" t="s">
        <v>3</v>
      </c>
      <c r="I3" s="4">
        <v>328</v>
      </c>
      <c r="J3" s="5">
        <v>328</v>
      </c>
      <c r="K3" s="119"/>
    </row>
    <row r="4" spans="1:11" ht="16.5" hidden="1" customHeight="1">
      <c r="A4" s="119">
        <v>3</v>
      </c>
      <c r="B4" s="120" t="s">
        <v>212</v>
      </c>
      <c r="C4" s="39" t="s">
        <v>217</v>
      </c>
      <c r="D4" s="53">
        <v>45120</v>
      </c>
      <c r="E4" s="121">
        <v>46947</v>
      </c>
      <c r="F4" s="122" t="s">
        <v>218</v>
      </c>
      <c r="G4" s="109" t="s">
        <v>2</v>
      </c>
      <c r="H4" s="119" t="s">
        <v>3</v>
      </c>
      <c r="I4" s="4">
        <v>350</v>
      </c>
      <c r="J4" s="5">
        <v>350</v>
      </c>
      <c r="K4" s="119"/>
    </row>
    <row r="5" spans="1:11" ht="16.5" hidden="1" customHeight="1">
      <c r="A5" s="119">
        <v>4</v>
      </c>
      <c r="B5" s="120" t="s">
        <v>212</v>
      </c>
      <c r="C5" s="39" t="s">
        <v>217</v>
      </c>
      <c r="D5" s="53">
        <v>45134</v>
      </c>
      <c r="E5" s="121">
        <v>46947</v>
      </c>
      <c r="F5" s="122" t="s">
        <v>218</v>
      </c>
      <c r="G5" s="109" t="s">
        <v>2</v>
      </c>
      <c r="H5" s="119" t="s">
        <v>3</v>
      </c>
      <c r="I5" s="4">
        <v>585</v>
      </c>
      <c r="J5" s="5">
        <v>585</v>
      </c>
      <c r="K5" s="119"/>
    </row>
    <row r="6" spans="1:11" ht="16.5" hidden="1" customHeight="1">
      <c r="A6" s="119">
        <v>5</v>
      </c>
      <c r="B6" s="120" t="s">
        <v>212</v>
      </c>
      <c r="C6" s="39" t="s">
        <v>219</v>
      </c>
      <c r="D6" s="53">
        <v>45134</v>
      </c>
      <c r="E6" s="121">
        <v>46227</v>
      </c>
      <c r="F6" s="122" t="s">
        <v>220</v>
      </c>
      <c r="G6" s="109" t="s">
        <v>2</v>
      </c>
      <c r="H6" s="119" t="s">
        <v>3</v>
      </c>
      <c r="I6" s="4">
        <v>225</v>
      </c>
      <c r="J6" s="5">
        <v>225</v>
      </c>
      <c r="K6" s="119"/>
    </row>
    <row r="7" spans="1:11" ht="16.5" hidden="1" customHeight="1">
      <c r="A7" s="119">
        <v>6</v>
      </c>
      <c r="B7" s="120" t="s">
        <v>212</v>
      </c>
      <c r="C7" s="120" t="s">
        <v>325</v>
      </c>
      <c r="D7" s="123" t="s">
        <v>326</v>
      </c>
      <c r="E7" s="123" t="s">
        <v>327</v>
      </c>
      <c r="F7" s="123" t="s">
        <v>328</v>
      </c>
      <c r="G7" s="109" t="s">
        <v>2</v>
      </c>
      <c r="H7" s="119" t="s">
        <v>3</v>
      </c>
      <c r="I7" s="4">
        <v>350</v>
      </c>
      <c r="J7" s="5">
        <v>203</v>
      </c>
      <c r="K7" s="119"/>
    </row>
    <row r="8" spans="1:11" ht="16.5" hidden="1" customHeight="1">
      <c r="A8" s="119">
        <v>7</v>
      </c>
      <c r="B8" s="120" t="s">
        <v>212</v>
      </c>
      <c r="C8" s="124" t="s">
        <v>351</v>
      </c>
      <c r="D8" s="125" t="s">
        <v>352</v>
      </c>
      <c r="E8" s="125" t="s">
        <v>353</v>
      </c>
      <c r="F8" s="125" t="s">
        <v>354</v>
      </c>
      <c r="G8" s="125" t="s">
        <v>2</v>
      </c>
      <c r="H8" s="119" t="s">
        <v>3</v>
      </c>
      <c r="I8" s="125" t="s">
        <v>355</v>
      </c>
      <c r="J8" s="125">
        <v>160</v>
      </c>
      <c r="K8" s="119"/>
    </row>
    <row r="9" spans="1:11" ht="16.5" hidden="1" customHeight="1">
      <c r="A9" s="119">
        <v>8</v>
      </c>
      <c r="B9" s="120" t="s">
        <v>212</v>
      </c>
      <c r="C9" s="124" t="s">
        <v>351</v>
      </c>
      <c r="D9" s="125" t="s">
        <v>356</v>
      </c>
      <c r="E9" s="125" t="s">
        <v>353</v>
      </c>
      <c r="F9" s="125" t="s">
        <v>354</v>
      </c>
      <c r="G9" s="125" t="s">
        <v>2</v>
      </c>
      <c r="H9" s="119" t="s">
        <v>3</v>
      </c>
      <c r="I9" s="125" t="s">
        <v>357</v>
      </c>
      <c r="J9" s="125">
        <v>270</v>
      </c>
      <c r="K9" s="119"/>
    </row>
    <row r="10" spans="1:11" ht="16.5" hidden="1" customHeight="1">
      <c r="A10" s="119">
        <v>9</v>
      </c>
      <c r="B10" s="120" t="s">
        <v>52</v>
      </c>
      <c r="C10" s="43" t="s">
        <v>53</v>
      </c>
      <c r="D10" s="54">
        <v>45042</v>
      </c>
      <c r="E10" s="54">
        <v>46869</v>
      </c>
      <c r="F10" s="81" t="s">
        <v>56</v>
      </c>
      <c r="G10" s="81" t="s">
        <v>57</v>
      </c>
      <c r="H10" s="126" t="s">
        <v>350</v>
      </c>
      <c r="I10" s="6">
        <v>310</v>
      </c>
      <c r="J10" s="6">
        <v>310</v>
      </c>
      <c r="K10" s="119"/>
    </row>
    <row r="11" spans="1:11" ht="16.5" hidden="1" customHeight="1">
      <c r="A11" s="119">
        <v>10</v>
      </c>
      <c r="B11" s="120" t="s">
        <v>52</v>
      </c>
      <c r="C11" s="43" t="s">
        <v>54</v>
      </c>
      <c r="D11" s="54">
        <v>45120</v>
      </c>
      <c r="E11" s="54">
        <v>46947</v>
      </c>
      <c r="F11" s="81" t="s">
        <v>58</v>
      </c>
      <c r="G11" s="81" t="s">
        <v>57</v>
      </c>
      <c r="H11" s="119" t="s">
        <v>3</v>
      </c>
      <c r="I11" s="6">
        <v>265</v>
      </c>
      <c r="J11" s="6">
        <v>265</v>
      </c>
      <c r="K11" s="119"/>
    </row>
    <row r="12" spans="1:11" ht="16.5" hidden="1" customHeight="1">
      <c r="A12" s="119">
        <v>11</v>
      </c>
      <c r="B12" s="120" t="s">
        <v>52</v>
      </c>
      <c r="C12" s="43" t="s">
        <v>55</v>
      </c>
      <c r="D12" s="54">
        <v>45120</v>
      </c>
      <c r="E12" s="54">
        <v>46461</v>
      </c>
      <c r="F12" s="81" t="s">
        <v>59</v>
      </c>
      <c r="G12" s="81" t="s">
        <v>57</v>
      </c>
      <c r="H12" s="119" t="s">
        <v>3</v>
      </c>
      <c r="I12" s="6">
        <v>285</v>
      </c>
      <c r="J12" s="6">
        <v>285</v>
      </c>
      <c r="K12" s="119"/>
    </row>
    <row r="13" spans="1:11" ht="16.5" hidden="1" customHeight="1">
      <c r="A13" s="119">
        <v>12</v>
      </c>
      <c r="B13" s="124" t="s">
        <v>276</v>
      </c>
      <c r="C13" s="32" t="s">
        <v>284</v>
      </c>
      <c r="D13" s="127">
        <v>45069</v>
      </c>
      <c r="E13" s="127">
        <v>48714</v>
      </c>
      <c r="F13" s="125" t="s">
        <v>285</v>
      </c>
      <c r="G13" s="125" t="s">
        <v>226</v>
      </c>
      <c r="H13" s="126" t="s">
        <v>282</v>
      </c>
      <c r="I13" s="3">
        <v>16.670000000000002</v>
      </c>
      <c r="J13" s="3">
        <v>16.670000000000002</v>
      </c>
      <c r="K13" s="119"/>
    </row>
    <row r="14" spans="1:11" ht="16.5" hidden="1" customHeight="1">
      <c r="A14" s="119">
        <v>13</v>
      </c>
      <c r="B14" s="124" t="s">
        <v>276</v>
      </c>
      <c r="C14" s="32" t="s">
        <v>286</v>
      </c>
      <c r="D14" s="127">
        <v>45079</v>
      </c>
      <c r="E14" s="127">
        <v>46190</v>
      </c>
      <c r="F14" s="125" t="s">
        <v>278</v>
      </c>
      <c r="G14" s="125" t="s">
        <v>226</v>
      </c>
      <c r="H14" s="126" t="s">
        <v>279</v>
      </c>
      <c r="I14" s="3">
        <v>225.78</v>
      </c>
      <c r="J14" s="3">
        <v>225.78</v>
      </c>
      <c r="K14" s="119"/>
    </row>
    <row r="15" spans="1:11" ht="16.5" hidden="1" customHeight="1">
      <c r="A15" s="119">
        <v>14</v>
      </c>
      <c r="B15" s="124" t="s">
        <v>375</v>
      </c>
      <c r="C15" s="32" t="s">
        <v>287</v>
      </c>
      <c r="D15" s="127">
        <v>45197</v>
      </c>
      <c r="E15" s="127">
        <v>46308</v>
      </c>
      <c r="F15" s="125" t="s">
        <v>278</v>
      </c>
      <c r="G15" s="125" t="s">
        <v>226</v>
      </c>
      <c r="H15" s="126" t="s">
        <v>279</v>
      </c>
      <c r="I15" s="3">
        <v>103.78</v>
      </c>
      <c r="J15" s="3">
        <v>103.78</v>
      </c>
      <c r="K15" s="119"/>
    </row>
    <row r="16" spans="1:11" ht="16.5" hidden="1" customHeight="1">
      <c r="A16" s="119">
        <v>15</v>
      </c>
      <c r="B16" s="32" t="s">
        <v>60</v>
      </c>
      <c r="C16" s="32" t="s">
        <v>395</v>
      </c>
      <c r="D16" s="55">
        <v>45056</v>
      </c>
      <c r="E16" s="55">
        <v>46883</v>
      </c>
      <c r="F16" s="82">
        <v>8.3000000000000004E-2</v>
      </c>
      <c r="G16" s="110" t="s">
        <v>2</v>
      </c>
      <c r="H16" s="1" t="s">
        <v>3</v>
      </c>
      <c r="I16" s="7">
        <v>150</v>
      </c>
      <c r="J16" s="7">
        <v>150</v>
      </c>
      <c r="K16" s="119"/>
    </row>
    <row r="17" spans="1:11" ht="16.5" hidden="1" customHeight="1">
      <c r="A17" s="119">
        <v>16</v>
      </c>
      <c r="B17" s="124" t="s">
        <v>221</v>
      </c>
      <c r="C17" s="124" t="s">
        <v>222</v>
      </c>
      <c r="D17" s="125" t="s">
        <v>380</v>
      </c>
      <c r="E17" s="125" t="s">
        <v>381</v>
      </c>
      <c r="F17" s="122" t="s">
        <v>223</v>
      </c>
      <c r="G17" s="125" t="s">
        <v>224</v>
      </c>
      <c r="H17" s="126" t="s">
        <v>225</v>
      </c>
      <c r="I17" s="128">
        <v>49</v>
      </c>
      <c r="J17" s="128">
        <v>49</v>
      </c>
      <c r="K17" s="119"/>
    </row>
    <row r="18" spans="1:11" ht="16.5" hidden="1" customHeight="1">
      <c r="A18" s="119">
        <v>17</v>
      </c>
      <c r="B18" s="124" t="s">
        <v>228</v>
      </c>
      <c r="C18" s="37" t="s">
        <v>227</v>
      </c>
      <c r="D18" s="56">
        <v>45177</v>
      </c>
      <c r="E18" s="56">
        <v>46638</v>
      </c>
      <c r="F18" s="83">
        <v>9.2499999999999999E-2</v>
      </c>
      <c r="G18" s="74" t="s">
        <v>226</v>
      </c>
      <c r="H18" s="8" t="s">
        <v>3</v>
      </c>
      <c r="I18" s="9">
        <v>500</v>
      </c>
      <c r="J18" s="9">
        <v>500</v>
      </c>
      <c r="K18" s="119"/>
    </row>
    <row r="19" spans="1:11" ht="16.5" hidden="1" customHeight="1">
      <c r="A19" s="119">
        <v>18</v>
      </c>
      <c r="B19" s="124" t="s">
        <v>229</v>
      </c>
      <c r="C19" s="120" t="s">
        <v>230</v>
      </c>
      <c r="D19" s="127">
        <v>45184</v>
      </c>
      <c r="E19" s="129" t="s">
        <v>231</v>
      </c>
      <c r="F19" s="130">
        <v>7.8799999999999995E-2</v>
      </c>
      <c r="G19" s="130" t="s">
        <v>2</v>
      </c>
      <c r="H19" s="131" t="s">
        <v>232</v>
      </c>
      <c r="I19" s="132">
        <v>2000</v>
      </c>
      <c r="J19" s="132">
        <v>2000</v>
      </c>
      <c r="K19" s="119"/>
    </row>
    <row r="20" spans="1:11" ht="16.5" hidden="1" customHeight="1">
      <c r="A20" s="119">
        <v>19</v>
      </c>
      <c r="B20" s="124" t="s">
        <v>181</v>
      </c>
      <c r="C20" s="124" t="s">
        <v>182</v>
      </c>
      <c r="D20" s="125" t="s">
        <v>183</v>
      </c>
      <c r="E20" s="125" t="s">
        <v>184</v>
      </c>
      <c r="F20" s="125" t="s">
        <v>185</v>
      </c>
      <c r="G20" s="125" t="s">
        <v>62</v>
      </c>
      <c r="H20" s="126" t="s">
        <v>186</v>
      </c>
      <c r="I20" s="128">
        <v>49.5</v>
      </c>
      <c r="J20" s="128">
        <v>49.5</v>
      </c>
      <c r="K20" s="119"/>
    </row>
    <row r="21" spans="1:11" ht="16.5" hidden="1" customHeight="1">
      <c r="A21" s="119">
        <v>20</v>
      </c>
      <c r="B21" s="33" t="s">
        <v>63</v>
      </c>
      <c r="C21" s="44" t="s">
        <v>61</v>
      </c>
      <c r="D21" s="57">
        <v>45196</v>
      </c>
      <c r="E21" s="57">
        <v>48849</v>
      </c>
      <c r="F21" s="84">
        <v>7.54</v>
      </c>
      <c r="G21" s="57" t="s">
        <v>62</v>
      </c>
      <c r="H21" s="119" t="s">
        <v>3</v>
      </c>
      <c r="I21" s="10">
        <v>5000</v>
      </c>
      <c r="J21" s="10">
        <v>5000</v>
      </c>
      <c r="K21" s="119"/>
    </row>
    <row r="22" spans="1:11" ht="16.5" hidden="1" customHeight="1">
      <c r="A22" s="119">
        <v>21</v>
      </c>
      <c r="B22" s="124" t="s">
        <v>238</v>
      </c>
      <c r="C22" s="42" t="s">
        <v>233</v>
      </c>
      <c r="D22" s="58">
        <v>45069</v>
      </c>
      <c r="E22" s="58">
        <v>47626</v>
      </c>
      <c r="F22" s="85">
        <v>8.7499999999999994E-2</v>
      </c>
      <c r="G22" s="111" t="s">
        <v>234</v>
      </c>
      <c r="H22" s="119" t="s">
        <v>235</v>
      </c>
      <c r="I22" s="12">
        <v>300</v>
      </c>
      <c r="J22" s="12">
        <v>300</v>
      </c>
      <c r="K22" s="119"/>
    </row>
    <row r="23" spans="1:11" ht="16.5" hidden="1" customHeight="1">
      <c r="A23" s="119">
        <v>22</v>
      </c>
      <c r="B23" s="124" t="s">
        <v>238</v>
      </c>
      <c r="C23" s="42" t="s">
        <v>236</v>
      </c>
      <c r="D23" s="58">
        <v>45105</v>
      </c>
      <c r="E23" s="58">
        <v>48759</v>
      </c>
      <c r="F23" s="86">
        <v>9.2499999999999999E-2</v>
      </c>
      <c r="G23" s="111" t="s">
        <v>237</v>
      </c>
      <c r="H23" s="119" t="s">
        <v>282</v>
      </c>
      <c r="I23" s="12">
        <v>200</v>
      </c>
      <c r="J23" s="12">
        <v>200</v>
      </c>
      <c r="K23" s="119"/>
    </row>
    <row r="24" spans="1:11" ht="16.5" hidden="1" customHeight="1">
      <c r="A24" s="119">
        <v>23</v>
      </c>
      <c r="B24" s="34" t="s">
        <v>239</v>
      </c>
      <c r="C24" s="45" t="s">
        <v>240</v>
      </c>
      <c r="D24" s="59">
        <v>45043</v>
      </c>
      <c r="E24" s="59">
        <v>45592</v>
      </c>
      <c r="F24" s="87">
        <v>0.02</v>
      </c>
      <c r="G24" s="112" t="s">
        <v>241</v>
      </c>
      <c r="H24" s="13" t="s">
        <v>225</v>
      </c>
      <c r="I24" s="14">
        <v>49</v>
      </c>
      <c r="J24" s="14">
        <v>49</v>
      </c>
      <c r="K24" s="119"/>
    </row>
    <row r="25" spans="1:11" ht="16.5" hidden="1" customHeight="1">
      <c r="A25" s="119">
        <v>24</v>
      </c>
      <c r="B25" s="34" t="s">
        <v>239</v>
      </c>
      <c r="C25" s="45" t="s">
        <v>242</v>
      </c>
      <c r="D25" s="59">
        <v>45070</v>
      </c>
      <c r="E25" s="59">
        <v>45801</v>
      </c>
      <c r="F25" s="87">
        <v>0.10150000000000001</v>
      </c>
      <c r="G25" s="112" t="s">
        <v>243</v>
      </c>
      <c r="H25" s="13" t="s">
        <v>225</v>
      </c>
      <c r="I25" s="14">
        <v>35</v>
      </c>
      <c r="J25" s="14">
        <v>35</v>
      </c>
      <c r="K25" s="119"/>
    </row>
    <row r="26" spans="1:11" ht="16.5" hidden="1" customHeight="1">
      <c r="A26" s="119">
        <v>25</v>
      </c>
      <c r="B26" s="34" t="s">
        <v>239</v>
      </c>
      <c r="C26" s="45" t="s">
        <v>244</v>
      </c>
      <c r="D26" s="59">
        <v>45089</v>
      </c>
      <c r="E26" s="59">
        <v>45820</v>
      </c>
      <c r="F26" s="87">
        <v>0.104</v>
      </c>
      <c r="G26" s="112" t="s">
        <v>243</v>
      </c>
      <c r="H26" s="13" t="s">
        <v>225</v>
      </c>
      <c r="I26" s="14">
        <v>50</v>
      </c>
      <c r="J26" s="14">
        <v>50</v>
      </c>
      <c r="K26" s="119"/>
    </row>
    <row r="27" spans="1:11" ht="16.5" hidden="1" customHeight="1">
      <c r="A27" s="119">
        <v>26</v>
      </c>
      <c r="B27" s="34" t="s">
        <v>239</v>
      </c>
      <c r="C27" s="45" t="s">
        <v>245</v>
      </c>
      <c r="D27" s="59">
        <v>45107</v>
      </c>
      <c r="E27" s="59">
        <v>45930</v>
      </c>
      <c r="F27" s="87">
        <v>0.10100000000000001</v>
      </c>
      <c r="G27" s="112" t="s">
        <v>246</v>
      </c>
      <c r="H27" s="13" t="s">
        <v>225</v>
      </c>
      <c r="I27" s="14">
        <v>50</v>
      </c>
      <c r="J27" s="14">
        <v>50</v>
      </c>
      <c r="K27" s="119"/>
    </row>
    <row r="28" spans="1:11" ht="16.5" hidden="1" customHeight="1">
      <c r="A28" s="119">
        <v>27</v>
      </c>
      <c r="B28" s="34" t="s">
        <v>239</v>
      </c>
      <c r="C28" s="45" t="s">
        <v>247</v>
      </c>
      <c r="D28" s="59">
        <v>45117</v>
      </c>
      <c r="E28" s="59">
        <v>45575</v>
      </c>
      <c r="F28" s="87">
        <v>0.10249999999999999</v>
      </c>
      <c r="G28" s="112" t="s">
        <v>246</v>
      </c>
      <c r="H28" s="13" t="s">
        <v>225</v>
      </c>
      <c r="I28" s="14">
        <v>35</v>
      </c>
      <c r="J28" s="14">
        <v>35</v>
      </c>
      <c r="K28" s="119"/>
    </row>
    <row r="29" spans="1:11" ht="16.5" hidden="1" customHeight="1">
      <c r="A29" s="119">
        <v>28</v>
      </c>
      <c r="B29" s="124" t="s">
        <v>248</v>
      </c>
      <c r="C29" s="124" t="s">
        <v>249</v>
      </c>
      <c r="D29" s="133">
        <v>45159</v>
      </c>
      <c r="E29" s="133">
        <v>46255</v>
      </c>
      <c r="F29" s="122">
        <v>8.6499999999999994E-2</v>
      </c>
      <c r="G29" s="125" t="s">
        <v>2</v>
      </c>
      <c r="H29" s="126" t="s">
        <v>235</v>
      </c>
      <c r="I29" s="128">
        <v>49</v>
      </c>
      <c r="J29" s="128">
        <v>49</v>
      </c>
      <c r="K29" s="119"/>
    </row>
    <row r="30" spans="1:11" ht="16.5" hidden="1" customHeight="1">
      <c r="A30" s="119">
        <v>29</v>
      </c>
      <c r="B30" s="120" t="s">
        <v>19</v>
      </c>
      <c r="C30" s="124" t="s">
        <v>20</v>
      </c>
      <c r="D30" s="134" t="s">
        <v>21</v>
      </c>
      <c r="E30" s="123" t="s">
        <v>22</v>
      </c>
      <c r="F30" s="130">
        <v>7.3499999999999996E-2</v>
      </c>
      <c r="G30" s="110" t="s">
        <v>23</v>
      </c>
      <c r="H30" s="119" t="s">
        <v>3</v>
      </c>
      <c r="I30" s="7">
        <v>250</v>
      </c>
      <c r="J30" s="7">
        <v>250</v>
      </c>
      <c r="K30" s="119"/>
    </row>
    <row r="31" spans="1:11" ht="16.5" hidden="1" customHeight="1">
      <c r="A31" s="119">
        <v>30</v>
      </c>
      <c r="B31" s="32" t="s">
        <v>169</v>
      </c>
      <c r="C31" s="120" t="s">
        <v>167</v>
      </c>
      <c r="D31" s="135">
        <v>45117</v>
      </c>
      <c r="E31" s="135">
        <v>45575</v>
      </c>
      <c r="F31" s="122">
        <v>8.3000000000000004E-2</v>
      </c>
      <c r="G31" s="125" t="s">
        <v>168</v>
      </c>
      <c r="H31" s="119" t="s">
        <v>3</v>
      </c>
      <c r="I31" s="4">
        <v>70</v>
      </c>
      <c r="J31" s="4">
        <v>70</v>
      </c>
      <c r="K31" s="119"/>
    </row>
    <row r="32" spans="1:11" ht="16.5" hidden="1" customHeight="1">
      <c r="A32" s="119">
        <v>31</v>
      </c>
      <c r="B32" s="124" t="s">
        <v>180</v>
      </c>
      <c r="C32" s="120" t="s">
        <v>24</v>
      </c>
      <c r="D32" s="136" t="s">
        <v>50</v>
      </c>
      <c r="E32" s="125" t="s">
        <v>51</v>
      </c>
      <c r="F32" s="130">
        <v>8.2900000000000001E-2</v>
      </c>
      <c r="G32" s="125" t="s">
        <v>2</v>
      </c>
      <c r="H32" s="119" t="s">
        <v>3</v>
      </c>
      <c r="I32" s="128" t="s">
        <v>25</v>
      </c>
      <c r="J32" s="128" t="s">
        <v>25</v>
      </c>
      <c r="K32" s="119"/>
    </row>
    <row r="33" spans="1:11" ht="16.5" hidden="1" customHeight="1">
      <c r="A33" s="119">
        <v>32</v>
      </c>
      <c r="B33" s="120" t="s">
        <v>359</v>
      </c>
      <c r="C33" s="42" t="s">
        <v>321</v>
      </c>
      <c r="D33" s="137">
        <v>45058</v>
      </c>
      <c r="E33" s="137">
        <v>46154</v>
      </c>
      <c r="F33" s="88">
        <v>8.3500000000000005E-2</v>
      </c>
      <c r="G33" s="138" t="s">
        <v>322</v>
      </c>
      <c r="H33" s="139" t="s">
        <v>225</v>
      </c>
      <c r="I33" s="140">
        <v>50</v>
      </c>
      <c r="J33" s="140">
        <v>50</v>
      </c>
      <c r="K33" s="119"/>
    </row>
    <row r="34" spans="1:11" ht="16.5" hidden="1" customHeight="1">
      <c r="A34" s="119">
        <v>33</v>
      </c>
      <c r="B34" s="124" t="s">
        <v>312</v>
      </c>
      <c r="C34" s="120" t="s">
        <v>360</v>
      </c>
      <c r="D34" s="133">
        <v>45040</v>
      </c>
      <c r="E34" s="133">
        <v>45720</v>
      </c>
      <c r="F34" s="122">
        <v>7.7899999999999997E-2</v>
      </c>
      <c r="G34" s="125" t="s">
        <v>62</v>
      </c>
      <c r="H34" s="119" t="s">
        <v>3</v>
      </c>
      <c r="I34" s="128">
        <v>3005</v>
      </c>
      <c r="J34" s="128">
        <v>3005</v>
      </c>
      <c r="K34" s="126" t="s">
        <v>367</v>
      </c>
    </row>
    <row r="35" spans="1:11" ht="16.5" hidden="1" customHeight="1">
      <c r="A35" s="119">
        <v>34</v>
      </c>
      <c r="B35" s="124" t="s">
        <v>312</v>
      </c>
      <c r="C35" s="120" t="s">
        <v>361</v>
      </c>
      <c r="D35" s="133">
        <v>45049</v>
      </c>
      <c r="E35" s="133">
        <v>48702</v>
      </c>
      <c r="F35" s="122">
        <v>7.8E-2</v>
      </c>
      <c r="G35" s="125" t="s">
        <v>62</v>
      </c>
      <c r="H35" s="119" t="s">
        <v>3</v>
      </c>
      <c r="I35" s="128">
        <v>15000</v>
      </c>
      <c r="J35" s="128">
        <v>15000</v>
      </c>
      <c r="K35" s="126" t="s">
        <v>368</v>
      </c>
    </row>
    <row r="36" spans="1:11" ht="16.5" hidden="1" customHeight="1">
      <c r="A36" s="119">
        <v>35</v>
      </c>
      <c r="B36" s="124" t="s">
        <v>312</v>
      </c>
      <c r="C36" s="120" t="s">
        <v>362</v>
      </c>
      <c r="D36" s="133">
        <v>45062</v>
      </c>
      <c r="E36" s="133">
        <v>46889</v>
      </c>
      <c r="F36" s="122">
        <v>7.6999999999999999E-2</v>
      </c>
      <c r="G36" s="125" t="s">
        <v>62</v>
      </c>
      <c r="H36" s="119" t="s">
        <v>3</v>
      </c>
      <c r="I36" s="128">
        <v>3000</v>
      </c>
      <c r="J36" s="128">
        <v>3000</v>
      </c>
      <c r="K36" s="126" t="s">
        <v>369</v>
      </c>
    </row>
    <row r="37" spans="1:11" ht="16.5" hidden="1" customHeight="1">
      <c r="A37" s="119">
        <v>36</v>
      </c>
      <c r="B37" s="124" t="s">
        <v>312</v>
      </c>
      <c r="C37" s="120" t="s">
        <v>363</v>
      </c>
      <c r="D37" s="133">
        <v>45071</v>
      </c>
      <c r="E37" s="133">
        <v>48724</v>
      </c>
      <c r="F37" s="122">
        <v>7.6499999999999999E-2</v>
      </c>
      <c r="G37" s="125" t="s">
        <v>62</v>
      </c>
      <c r="H37" s="119" t="s">
        <v>3</v>
      </c>
      <c r="I37" s="128">
        <v>3635</v>
      </c>
      <c r="J37" s="128">
        <v>3635</v>
      </c>
      <c r="K37" s="126" t="s">
        <v>370</v>
      </c>
    </row>
    <row r="38" spans="1:11" ht="16.5" hidden="1" customHeight="1">
      <c r="A38" s="119">
        <v>37</v>
      </c>
      <c r="B38" s="124" t="s">
        <v>312</v>
      </c>
      <c r="C38" s="120" t="s">
        <v>364</v>
      </c>
      <c r="D38" s="133">
        <v>45079</v>
      </c>
      <c r="E38" s="133">
        <v>45810</v>
      </c>
      <c r="F38" s="122">
        <v>7.8E-2</v>
      </c>
      <c r="G38" s="125" t="s">
        <v>62</v>
      </c>
      <c r="H38" s="119" t="s">
        <v>3</v>
      </c>
      <c r="I38" s="128">
        <v>8235</v>
      </c>
      <c r="J38" s="128">
        <v>8235</v>
      </c>
      <c r="K38" s="126" t="s">
        <v>371</v>
      </c>
    </row>
    <row r="39" spans="1:11" ht="16.5" hidden="1" customHeight="1">
      <c r="A39" s="119">
        <v>38</v>
      </c>
      <c r="B39" s="124" t="s">
        <v>312</v>
      </c>
      <c r="C39" s="120" t="s">
        <v>365</v>
      </c>
      <c r="D39" s="133">
        <v>45090</v>
      </c>
      <c r="E39" s="133">
        <v>48743</v>
      </c>
      <c r="F39" s="122">
        <v>7.7499999999999999E-2</v>
      </c>
      <c r="G39" s="125" t="s">
        <v>62</v>
      </c>
      <c r="H39" s="119" t="s">
        <v>3</v>
      </c>
      <c r="I39" s="128">
        <v>13187</v>
      </c>
      <c r="J39" s="128">
        <v>13187</v>
      </c>
      <c r="K39" s="126" t="s">
        <v>372</v>
      </c>
    </row>
    <row r="40" spans="1:11" ht="16.5" hidden="1" customHeight="1">
      <c r="A40" s="119">
        <v>39</v>
      </c>
      <c r="B40" s="35" t="s">
        <v>373</v>
      </c>
      <c r="C40" s="46" t="s">
        <v>118</v>
      </c>
      <c r="D40" s="60">
        <v>45162</v>
      </c>
      <c r="E40" s="60">
        <v>48815</v>
      </c>
      <c r="F40" s="89">
        <v>7.4999999999999997E-2</v>
      </c>
      <c r="G40" s="113" t="s">
        <v>62</v>
      </c>
      <c r="H40" s="119" t="s">
        <v>3</v>
      </c>
      <c r="I40" s="15">
        <v>1250</v>
      </c>
      <c r="J40" s="15">
        <v>1250</v>
      </c>
      <c r="K40" s="119"/>
    </row>
    <row r="41" spans="1:11" ht="16.5" hidden="1" customHeight="1">
      <c r="A41" s="119">
        <v>40</v>
      </c>
      <c r="B41" s="120" t="s">
        <v>250</v>
      </c>
      <c r="C41" s="120" t="s">
        <v>251</v>
      </c>
      <c r="D41" s="141">
        <v>45104</v>
      </c>
      <c r="E41" s="141">
        <v>48757</v>
      </c>
      <c r="F41" s="90" t="s">
        <v>252</v>
      </c>
      <c r="G41" s="125" t="s">
        <v>253</v>
      </c>
      <c r="H41" s="119" t="s">
        <v>235</v>
      </c>
      <c r="I41" s="16">
        <v>1500</v>
      </c>
      <c r="J41" s="16">
        <v>1500</v>
      </c>
      <c r="K41" s="119"/>
    </row>
    <row r="42" spans="1:11" ht="16.5" hidden="1" customHeight="1">
      <c r="A42" s="119">
        <v>41</v>
      </c>
      <c r="B42" s="124" t="s">
        <v>254</v>
      </c>
      <c r="C42" s="124" t="s">
        <v>255</v>
      </c>
      <c r="D42" s="133">
        <v>45022</v>
      </c>
      <c r="E42" s="133">
        <v>45397</v>
      </c>
      <c r="F42" s="122">
        <v>8.5000000000000006E-2</v>
      </c>
      <c r="G42" s="125" t="s">
        <v>62</v>
      </c>
      <c r="H42" s="126" t="s">
        <v>202</v>
      </c>
      <c r="I42" s="128">
        <v>125</v>
      </c>
      <c r="J42" s="128">
        <v>125</v>
      </c>
      <c r="K42" s="119"/>
    </row>
    <row r="43" spans="1:11" ht="16.5" hidden="1" customHeight="1">
      <c r="A43" s="119">
        <v>42</v>
      </c>
      <c r="B43" s="124" t="s">
        <v>254</v>
      </c>
      <c r="C43" s="124" t="s">
        <v>256</v>
      </c>
      <c r="D43" s="133">
        <v>45054</v>
      </c>
      <c r="E43" s="133">
        <v>48707</v>
      </c>
      <c r="F43" s="122">
        <v>9.1999999999999998E-2</v>
      </c>
      <c r="G43" s="125" t="s">
        <v>62</v>
      </c>
      <c r="H43" s="126" t="s">
        <v>202</v>
      </c>
      <c r="I43" s="128">
        <v>35</v>
      </c>
      <c r="J43" s="128">
        <v>35</v>
      </c>
      <c r="K43" s="119"/>
    </row>
    <row r="44" spans="1:11" ht="16.5" hidden="1" customHeight="1">
      <c r="A44" s="119">
        <v>43</v>
      </c>
      <c r="B44" s="120" t="s">
        <v>324</v>
      </c>
      <c r="C44" s="120" t="s">
        <v>323</v>
      </c>
      <c r="D44" s="123" t="s">
        <v>329</v>
      </c>
      <c r="E44" s="123" t="s">
        <v>330</v>
      </c>
      <c r="F44" s="130">
        <v>8.5000000000000006E-2</v>
      </c>
      <c r="G44" s="125" t="s">
        <v>62</v>
      </c>
      <c r="H44" s="126" t="s">
        <v>202</v>
      </c>
      <c r="I44" s="128">
        <v>320</v>
      </c>
      <c r="J44" s="128">
        <v>320</v>
      </c>
      <c r="K44" s="119"/>
    </row>
    <row r="45" spans="1:11" ht="16.5" hidden="1" customHeight="1">
      <c r="A45" s="119">
        <v>44</v>
      </c>
      <c r="B45" s="32" t="s">
        <v>64</v>
      </c>
      <c r="C45" s="32" t="s">
        <v>65</v>
      </c>
      <c r="D45" s="61">
        <v>45064</v>
      </c>
      <c r="E45" s="61">
        <v>47621</v>
      </c>
      <c r="F45" s="82">
        <v>0.11</v>
      </c>
      <c r="G45" s="110" t="s">
        <v>66</v>
      </c>
      <c r="H45" s="119" t="s">
        <v>3</v>
      </c>
      <c r="I45" s="7">
        <v>150</v>
      </c>
      <c r="J45" s="7">
        <v>150</v>
      </c>
      <c r="K45" s="119"/>
    </row>
    <row r="46" spans="1:11" ht="16.5" hidden="1" customHeight="1">
      <c r="A46" s="119">
        <v>45</v>
      </c>
      <c r="B46" s="32" t="s">
        <v>64</v>
      </c>
      <c r="C46" s="32" t="s">
        <v>67</v>
      </c>
      <c r="D46" s="61">
        <v>45072</v>
      </c>
      <c r="E46" s="61">
        <v>46352</v>
      </c>
      <c r="F46" s="82">
        <v>0.1</v>
      </c>
      <c r="G46" s="110" t="s">
        <v>66</v>
      </c>
      <c r="H46" s="119" t="s">
        <v>3</v>
      </c>
      <c r="I46" s="7">
        <v>150</v>
      </c>
      <c r="J46" s="7">
        <v>150</v>
      </c>
      <c r="K46" s="119"/>
    </row>
    <row r="47" spans="1:11" ht="16.5" hidden="1" customHeight="1">
      <c r="A47" s="119">
        <v>46</v>
      </c>
      <c r="B47" s="32" t="s">
        <v>64</v>
      </c>
      <c r="C47" s="32" t="s">
        <v>68</v>
      </c>
      <c r="D47" s="61">
        <v>45090</v>
      </c>
      <c r="E47" s="61">
        <v>47647</v>
      </c>
      <c r="F47" s="82">
        <v>0.11</v>
      </c>
      <c r="G47" s="110" t="s">
        <v>66</v>
      </c>
      <c r="H47" s="119" t="s">
        <v>3</v>
      </c>
      <c r="I47" s="7">
        <v>100</v>
      </c>
      <c r="J47" s="7">
        <v>100</v>
      </c>
      <c r="K47" s="119"/>
    </row>
    <row r="48" spans="1:11" ht="16.5" hidden="1" customHeight="1">
      <c r="A48" s="119">
        <v>47</v>
      </c>
      <c r="B48" s="124" t="s">
        <v>177</v>
      </c>
      <c r="C48" s="120" t="s">
        <v>70</v>
      </c>
      <c r="D48" s="62">
        <v>45072</v>
      </c>
      <c r="E48" s="63">
        <v>46310</v>
      </c>
      <c r="F48" s="91">
        <v>7.23</v>
      </c>
      <c r="G48" s="62" t="s">
        <v>62</v>
      </c>
      <c r="H48" s="119" t="s">
        <v>3</v>
      </c>
      <c r="I48" s="3">
        <v>2500</v>
      </c>
      <c r="J48" s="3">
        <v>2500</v>
      </c>
      <c r="K48" s="119"/>
    </row>
    <row r="49" spans="1:11" ht="16.5" hidden="1" customHeight="1">
      <c r="A49" s="119">
        <v>48</v>
      </c>
      <c r="B49" s="124" t="s">
        <v>177</v>
      </c>
      <c r="C49" s="120" t="s">
        <v>71</v>
      </c>
      <c r="D49" s="62">
        <v>45104</v>
      </c>
      <c r="E49" s="63">
        <v>46310</v>
      </c>
      <c r="F49" s="91">
        <v>7.41</v>
      </c>
      <c r="G49" s="62" t="s">
        <v>62</v>
      </c>
      <c r="H49" s="119" t="s">
        <v>3</v>
      </c>
      <c r="I49" s="3">
        <v>2000</v>
      </c>
      <c r="J49" s="3">
        <v>2000</v>
      </c>
      <c r="K49" s="119"/>
    </row>
    <row r="50" spans="1:11" ht="16.5" hidden="1" customHeight="1">
      <c r="A50" s="119">
        <v>49</v>
      </c>
      <c r="B50" s="124" t="s">
        <v>177</v>
      </c>
      <c r="C50" s="120" t="s">
        <v>72</v>
      </c>
      <c r="D50" s="62">
        <v>45104</v>
      </c>
      <c r="E50" s="63">
        <v>47039</v>
      </c>
      <c r="F50" s="91">
        <v>7.45</v>
      </c>
      <c r="G50" s="62" t="s">
        <v>62</v>
      </c>
      <c r="H50" s="119" t="s">
        <v>3</v>
      </c>
      <c r="I50" s="3">
        <v>1940</v>
      </c>
      <c r="J50" s="3">
        <v>1940</v>
      </c>
      <c r="K50" s="119"/>
    </row>
    <row r="51" spans="1:11" ht="16.5" hidden="1" customHeight="1">
      <c r="A51" s="119">
        <v>50</v>
      </c>
      <c r="B51" s="124" t="s">
        <v>69</v>
      </c>
      <c r="C51" s="142" t="s">
        <v>384</v>
      </c>
      <c r="D51" s="127">
        <v>45149</v>
      </c>
      <c r="E51" s="127">
        <v>48802</v>
      </c>
      <c r="F51" s="130">
        <v>7.6300000000000007E-2</v>
      </c>
      <c r="G51" s="143" t="s">
        <v>62</v>
      </c>
      <c r="H51" s="119" t="s">
        <v>3</v>
      </c>
      <c r="I51" s="17">
        <v>1000</v>
      </c>
      <c r="J51" s="17">
        <v>1000</v>
      </c>
      <c r="K51" s="119"/>
    </row>
    <row r="52" spans="1:11" ht="16.5" hidden="1" customHeight="1">
      <c r="A52" s="119">
        <v>51</v>
      </c>
      <c r="B52" s="124" t="s">
        <v>259</v>
      </c>
      <c r="C52" s="124" t="s">
        <v>260</v>
      </c>
      <c r="D52" s="125" t="s">
        <v>261</v>
      </c>
      <c r="E52" s="125" t="s">
        <v>262</v>
      </c>
      <c r="F52" s="82">
        <v>7.9500000000000001E-2</v>
      </c>
      <c r="G52" s="125" t="s">
        <v>57</v>
      </c>
      <c r="H52" s="126" t="s">
        <v>202</v>
      </c>
      <c r="I52" s="7">
        <v>200</v>
      </c>
      <c r="J52" s="7">
        <v>200</v>
      </c>
      <c r="K52" s="119"/>
    </row>
    <row r="53" spans="1:11" ht="16.5" hidden="1" customHeight="1">
      <c r="A53" s="119">
        <v>52</v>
      </c>
      <c r="B53" s="120" t="s">
        <v>203</v>
      </c>
      <c r="C53" s="124" t="s">
        <v>385</v>
      </c>
      <c r="D53" s="143">
        <v>45099</v>
      </c>
      <c r="E53" s="143">
        <v>47658</v>
      </c>
      <c r="F53" s="144">
        <v>7.55</v>
      </c>
      <c r="G53" s="110" t="s">
        <v>2</v>
      </c>
      <c r="H53" s="1" t="s">
        <v>202</v>
      </c>
      <c r="I53" s="17">
        <v>1895</v>
      </c>
      <c r="J53" s="17">
        <v>1895</v>
      </c>
      <c r="K53" s="119"/>
    </row>
    <row r="54" spans="1:11" ht="16.5" hidden="1" customHeight="1">
      <c r="A54" s="119">
        <v>53</v>
      </c>
      <c r="B54" s="124" t="s">
        <v>263</v>
      </c>
      <c r="C54" s="124" t="s">
        <v>264</v>
      </c>
      <c r="D54" s="129">
        <v>45072</v>
      </c>
      <c r="E54" s="129">
        <v>46899</v>
      </c>
      <c r="F54" s="82">
        <v>7.9000000000000001E-2</v>
      </c>
      <c r="G54" s="125" t="s">
        <v>265</v>
      </c>
      <c r="H54" s="126" t="s">
        <v>235</v>
      </c>
      <c r="I54" s="128">
        <v>142</v>
      </c>
      <c r="J54" s="128">
        <v>142</v>
      </c>
      <c r="K54" s="119"/>
    </row>
    <row r="55" spans="1:11" ht="16.5" hidden="1" customHeight="1">
      <c r="A55" s="119">
        <v>54</v>
      </c>
      <c r="B55" s="124" t="s">
        <v>263</v>
      </c>
      <c r="C55" s="124" t="s">
        <v>266</v>
      </c>
      <c r="D55" s="129">
        <v>45072</v>
      </c>
      <c r="E55" s="129">
        <v>48725</v>
      </c>
      <c r="F55" s="82">
        <v>7.85E-2</v>
      </c>
      <c r="G55" s="125" t="s">
        <v>265</v>
      </c>
      <c r="H55" s="126" t="s">
        <v>235</v>
      </c>
      <c r="I55" s="128">
        <v>250</v>
      </c>
      <c r="J55" s="128">
        <v>250</v>
      </c>
      <c r="K55" s="119"/>
    </row>
    <row r="56" spans="1:11" ht="16.5" hidden="1" customHeight="1">
      <c r="A56" s="119">
        <v>55</v>
      </c>
      <c r="B56" s="124" t="s">
        <v>263</v>
      </c>
      <c r="C56" s="124" t="s">
        <v>267</v>
      </c>
      <c r="D56" s="129">
        <v>45082</v>
      </c>
      <c r="E56" s="129">
        <v>46290</v>
      </c>
      <c r="F56" s="82">
        <v>7.9100000000000004E-2</v>
      </c>
      <c r="G56" s="125" t="s">
        <v>265</v>
      </c>
      <c r="H56" s="126" t="s">
        <v>235</v>
      </c>
      <c r="I56" s="128">
        <v>500</v>
      </c>
      <c r="J56" s="128">
        <v>500</v>
      </c>
      <c r="K56" s="119"/>
    </row>
    <row r="57" spans="1:11" ht="16.5" hidden="1" customHeight="1">
      <c r="A57" s="119">
        <v>56</v>
      </c>
      <c r="B57" s="124" t="s">
        <v>263</v>
      </c>
      <c r="C57" s="124" t="s">
        <v>266</v>
      </c>
      <c r="D57" s="129">
        <v>45090</v>
      </c>
      <c r="E57" s="129">
        <v>48725</v>
      </c>
      <c r="F57" s="82">
        <v>7.85E-2</v>
      </c>
      <c r="G57" s="125" t="s">
        <v>265</v>
      </c>
      <c r="H57" s="126" t="s">
        <v>235</v>
      </c>
      <c r="I57" s="128">
        <v>110</v>
      </c>
      <c r="J57" s="128">
        <v>110</v>
      </c>
      <c r="K57" s="119"/>
    </row>
    <row r="58" spans="1:11" ht="16.5" hidden="1" customHeight="1">
      <c r="A58" s="119">
        <v>57</v>
      </c>
      <c r="B58" s="124" t="s">
        <v>263</v>
      </c>
      <c r="C58" s="124" t="s">
        <v>268</v>
      </c>
      <c r="D58" s="129">
        <v>45182</v>
      </c>
      <c r="E58" s="129">
        <v>48835</v>
      </c>
      <c r="F58" s="82">
        <v>7.9000000000000001E-2</v>
      </c>
      <c r="G58" s="125" t="s">
        <v>265</v>
      </c>
      <c r="H58" s="126" t="s">
        <v>235</v>
      </c>
      <c r="I58" s="128">
        <v>1600</v>
      </c>
      <c r="J58" s="128">
        <v>1600</v>
      </c>
      <c r="K58" s="119"/>
    </row>
    <row r="59" spans="1:11" ht="16.5" hidden="1" customHeight="1">
      <c r="A59" s="119">
        <v>58</v>
      </c>
      <c r="B59" s="124" t="s">
        <v>263</v>
      </c>
      <c r="C59" s="124" t="s">
        <v>266</v>
      </c>
      <c r="D59" s="129">
        <v>45196</v>
      </c>
      <c r="E59" s="129">
        <v>48725</v>
      </c>
      <c r="F59" s="82">
        <v>7.85E-2</v>
      </c>
      <c r="G59" s="125" t="s">
        <v>265</v>
      </c>
      <c r="H59" s="126" t="s">
        <v>235</v>
      </c>
      <c r="I59" s="128">
        <f>750000000/10000000</f>
        <v>75</v>
      </c>
      <c r="J59" s="128">
        <v>75</v>
      </c>
      <c r="K59" s="119"/>
    </row>
    <row r="60" spans="1:11" ht="16.5" hidden="1" customHeight="1">
      <c r="A60" s="119">
        <v>59</v>
      </c>
      <c r="B60" s="120" t="s">
        <v>73</v>
      </c>
      <c r="C60" s="120" t="s">
        <v>74</v>
      </c>
      <c r="D60" s="127">
        <v>43944</v>
      </c>
      <c r="E60" s="127">
        <v>47596</v>
      </c>
      <c r="F60" s="83">
        <v>0.08</v>
      </c>
      <c r="G60" s="123" t="s">
        <v>4</v>
      </c>
      <c r="H60" s="119" t="s">
        <v>3</v>
      </c>
      <c r="I60" s="132">
        <v>1800</v>
      </c>
      <c r="J60" s="132">
        <v>1800</v>
      </c>
      <c r="K60" s="119"/>
    </row>
    <row r="61" spans="1:11" ht="16.5" hidden="1" customHeight="1">
      <c r="A61" s="119">
        <v>60</v>
      </c>
      <c r="B61" s="120" t="s">
        <v>73</v>
      </c>
      <c r="C61" s="120" t="s">
        <v>75</v>
      </c>
      <c r="D61" s="127">
        <v>45085</v>
      </c>
      <c r="E61" s="127">
        <v>45544</v>
      </c>
      <c r="F61" s="145">
        <v>7.3349999999999999E-2</v>
      </c>
      <c r="G61" s="125" t="s">
        <v>76</v>
      </c>
      <c r="H61" s="119" t="s">
        <v>3</v>
      </c>
      <c r="I61" s="132">
        <v>1000</v>
      </c>
      <c r="J61" s="132">
        <v>1000</v>
      </c>
      <c r="K61" s="119"/>
    </row>
    <row r="62" spans="1:11" ht="16.5" hidden="1" customHeight="1">
      <c r="A62" s="119">
        <v>61</v>
      </c>
      <c r="B62" s="120" t="s">
        <v>73</v>
      </c>
      <c r="C62" s="120" t="s">
        <v>77</v>
      </c>
      <c r="D62" s="127">
        <v>45085</v>
      </c>
      <c r="E62" s="127">
        <v>45635</v>
      </c>
      <c r="F62" s="130">
        <v>7.3300000000000004E-2</v>
      </c>
      <c r="G62" s="125" t="s">
        <v>78</v>
      </c>
      <c r="H62" s="119" t="s">
        <v>3</v>
      </c>
      <c r="I62" s="132">
        <v>1500</v>
      </c>
      <c r="J62" s="132">
        <v>1500</v>
      </c>
      <c r="K62" s="119"/>
    </row>
    <row r="63" spans="1:11" ht="16.5" hidden="1" customHeight="1">
      <c r="A63" s="119">
        <v>62</v>
      </c>
      <c r="B63" s="120" t="s">
        <v>73</v>
      </c>
      <c r="C63" s="120" t="s">
        <v>79</v>
      </c>
      <c r="D63" s="127">
        <v>45085</v>
      </c>
      <c r="E63" s="127">
        <v>45453</v>
      </c>
      <c r="F63" s="130">
        <v>7.3800000000000004E-2</v>
      </c>
      <c r="G63" s="123" t="s">
        <v>4</v>
      </c>
      <c r="H63" s="119" t="s">
        <v>3</v>
      </c>
      <c r="I63" s="132">
        <v>1000</v>
      </c>
      <c r="J63" s="132">
        <v>1000</v>
      </c>
      <c r="K63" s="119"/>
    </row>
    <row r="64" spans="1:11" ht="16.5" hidden="1" customHeight="1">
      <c r="A64" s="119">
        <v>63</v>
      </c>
      <c r="B64" s="120" t="s">
        <v>173</v>
      </c>
      <c r="C64" s="124" t="s">
        <v>174</v>
      </c>
      <c r="D64" s="55">
        <v>45040</v>
      </c>
      <c r="E64" s="55">
        <v>46036</v>
      </c>
      <c r="F64" s="146">
        <v>7.7951000000000006E-2</v>
      </c>
      <c r="G64" s="123" t="s">
        <v>7</v>
      </c>
      <c r="H64" s="119" t="s">
        <v>3</v>
      </c>
      <c r="I64" s="128">
        <v>1000</v>
      </c>
      <c r="J64" s="132">
        <v>1000</v>
      </c>
      <c r="K64" s="119"/>
    </row>
    <row r="65" spans="1:11" ht="16.5" hidden="1" customHeight="1">
      <c r="A65" s="119">
        <v>64</v>
      </c>
      <c r="B65" s="120" t="s">
        <v>173</v>
      </c>
      <c r="C65" s="124" t="s">
        <v>175</v>
      </c>
      <c r="D65" s="55">
        <v>45044</v>
      </c>
      <c r="E65" s="55">
        <v>46743</v>
      </c>
      <c r="F65" s="146">
        <v>7.7700000000000005E-2</v>
      </c>
      <c r="G65" s="123" t="s">
        <v>7</v>
      </c>
      <c r="H65" s="119" t="s">
        <v>3</v>
      </c>
      <c r="I65" s="128">
        <v>1730</v>
      </c>
      <c r="J65" s="132">
        <v>1730</v>
      </c>
      <c r="K65" s="119"/>
    </row>
    <row r="66" spans="1:11" ht="16.5" hidden="1" customHeight="1">
      <c r="A66" s="119">
        <v>65</v>
      </c>
      <c r="B66" s="120" t="s">
        <v>173</v>
      </c>
      <c r="C66" s="124" t="s">
        <v>26</v>
      </c>
      <c r="D66" s="55">
        <v>45055</v>
      </c>
      <c r="E66" s="55">
        <v>48708</v>
      </c>
      <c r="F66" s="130">
        <v>7.7100000000000002E-2</v>
      </c>
      <c r="G66" s="123" t="s">
        <v>7</v>
      </c>
      <c r="H66" s="119" t="s">
        <v>3</v>
      </c>
      <c r="I66" s="128">
        <v>1105</v>
      </c>
      <c r="J66" s="132">
        <v>1105</v>
      </c>
      <c r="K66" s="119"/>
    </row>
    <row r="67" spans="1:11" ht="16.5" hidden="1" customHeight="1">
      <c r="A67" s="119">
        <v>66</v>
      </c>
      <c r="B67" s="120" t="s">
        <v>173</v>
      </c>
      <c r="C67" s="124" t="s">
        <v>27</v>
      </c>
      <c r="D67" s="55">
        <v>45062</v>
      </c>
      <c r="E67" s="55">
        <v>46889</v>
      </c>
      <c r="F67" s="130">
        <v>7.6999999999999999E-2</v>
      </c>
      <c r="G67" s="123" t="s">
        <v>7</v>
      </c>
      <c r="H67" s="119" t="s">
        <v>3</v>
      </c>
      <c r="I67" s="128">
        <v>1040</v>
      </c>
      <c r="J67" s="132">
        <v>1040</v>
      </c>
      <c r="K67" s="119"/>
    </row>
    <row r="68" spans="1:11" ht="16.5" hidden="1" customHeight="1">
      <c r="A68" s="119">
        <v>67</v>
      </c>
      <c r="B68" s="120" t="s">
        <v>173</v>
      </c>
      <c r="C68" s="124" t="s">
        <v>28</v>
      </c>
      <c r="D68" s="55">
        <v>45062</v>
      </c>
      <c r="E68" s="55">
        <v>48684</v>
      </c>
      <c r="F68" s="130">
        <v>7.6700000000000004E-2</v>
      </c>
      <c r="G68" s="123" t="s">
        <v>7</v>
      </c>
      <c r="H68" s="147" t="s">
        <v>35</v>
      </c>
      <c r="I68" s="128">
        <v>4960</v>
      </c>
      <c r="J68" s="132">
        <v>4960</v>
      </c>
      <c r="K68" s="119"/>
    </row>
    <row r="69" spans="1:11" ht="16.5" hidden="1" customHeight="1">
      <c r="A69" s="119">
        <v>68</v>
      </c>
      <c r="B69" s="120" t="s">
        <v>173</v>
      </c>
      <c r="C69" s="124" t="s">
        <v>27</v>
      </c>
      <c r="D69" s="55">
        <v>45078</v>
      </c>
      <c r="E69" s="55">
        <v>46889</v>
      </c>
      <c r="F69" s="146" t="s">
        <v>29</v>
      </c>
      <c r="G69" s="123" t="s">
        <v>7</v>
      </c>
      <c r="H69" s="119" t="s">
        <v>3</v>
      </c>
      <c r="I69" s="128">
        <v>1500</v>
      </c>
      <c r="J69" s="132">
        <v>1500</v>
      </c>
      <c r="K69" s="119"/>
    </row>
    <row r="70" spans="1:11" ht="16.5" hidden="1" customHeight="1">
      <c r="A70" s="119">
        <v>69</v>
      </c>
      <c r="B70" s="120" t="s">
        <v>173</v>
      </c>
      <c r="C70" s="124" t="s">
        <v>176</v>
      </c>
      <c r="D70" s="55">
        <v>45083</v>
      </c>
      <c r="E70" s="55">
        <v>45989</v>
      </c>
      <c r="F70" s="146" t="s">
        <v>30</v>
      </c>
      <c r="G70" s="123" t="s">
        <v>7</v>
      </c>
      <c r="H70" s="119" t="s">
        <v>3</v>
      </c>
      <c r="I70" s="128">
        <v>1000</v>
      </c>
      <c r="J70" s="132">
        <v>1000</v>
      </c>
      <c r="K70" s="119"/>
    </row>
    <row r="71" spans="1:11" ht="16.5" hidden="1" customHeight="1">
      <c r="A71" s="119">
        <v>70</v>
      </c>
      <c r="B71" s="120" t="s">
        <v>173</v>
      </c>
      <c r="C71" s="124" t="s">
        <v>31</v>
      </c>
      <c r="D71" s="55">
        <v>45133</v>
      </c>
      <c r="E71" s="55">
        <v>48786</v>
      </c>
      <c r="F71" s="130">
        <v>7.6399999999999996E-2</v>
      </c>
      <c r="G71" s="123" t="s">
        <v>7</v>
      </c>
      <c r="H71" s="119" t="s">
        <v>3</v>
      </c>
      <c r="I71" s="128">
        <v>1250</v>
      </c>
      <c r="J71" s="132">
        <v>1250</v>
      </c>
      <c r="K71" s="119"/>
    </row>
    <row r="72" spans="1:11" ht="16.5" hidden="1" customHeight="1">
      <c r="A72" s="119">
        <v>71</v>
      </c>
      <c r="B72" s="120" t="s">
        <v>173</v>
      </c>
      <c r="C72" s="124" t="s">
        <v>313</v>
      </c>
      <c r="D72" s="55">
        <v>45166</v>
      </c>
      <c r="E72" s="133">
        <v>45828</v>
      </c>
      <c r="F72" s="145" t="s">
        <v>32</v>
      </c>
      <c r="G72" s="123" t="s">
        <v>7</v>
      </c>
      <c r="H72" s="119" t="s">
        <v>3</v>
      </c>
      <c r="I72" s="128">
        <v>1784</v>
      </c>
      <c r="J72" s="132">
        <v>1784</v>
      </c>
      <c r="K72" s="119"/>
    </row>
    <row r="73" spans="1:11" ht="16.5" hidden="1" customHeight="1">
      <c r="A73" s="119">
        <v>72</v>
      </c>
      <c r="B73" s="120" t="s">
        <v>173</v>
      </c>
      <c r="C73" s="124" t="s">
        <v>33</v>
      </c>
      <c r="D73" s="55">
        <v>45177</v>
      </c>
      <c r="E73" s="55">
        <v>46976</v>
      </c>
      <c r="F73" s="130">
        <v>7.7699999999999991E-2</v>
      </c>
      <c r="G73" s="123" t="s">
        <v>7</v>
      </c>
      <c r="H73" s="119" t="s">
        <v>3</v>
      </c>
      <c r="I73" s="128">
        <v>941</v>
      </c>
      <c r="J73" s="132">
        <v>941</v>
      </c>
      <c r="K73" s="119"/>
    </row>
    <row r="74" spans="1:11" ht="16.5" hidden="1" customHeight="1">
      <c r="A74" s="119">
        <v>73</v>
      </c>
      <c r="B74" s="120" t="s">
        <v>173</v>
      </c>
      <c r="C74" s="124" t="s">
        <v>374</v>
      </c>
      <c r="D74" s="55">
        <v>45182</v>
      </c>
      <c r="E74" s="55">
        <v>46161</v>
      </c>
      <c r="F74" s="146" t="s">
        <v>34</v>
      </c>
      <c r="G74" s="123" t="s">
        <v>7</v>
      </c>
      <c r="H74" s="119" t="s">
        <v>3</v>
      </c>
      <c r="I74" s="128">
        <v>500</v>
      </c>
      <c r="J74" s="132">
        <v>500</v>
      </c>
      <c r="K74" s="119"/>
    </row>
    <row r="75" spans="1:11" ht="16.5" hidden="1" customHeight="1">
      <c r="A75" s="119">
        <v>74</v>
      </c>
      <c r="B75" s="120" t="s">
        <v>210</v>
      </c>
      <c r="C75" s="42" t="s">
        <v>204</v>
      </c>
      <c r="D75" s="64">
        <v>45040</v>
      </c>
      <c r="E75" s="64">
        <v>46867</v>
      </c>
      <c r="F75" s="88">
        <v>8.5000000000000006E-2</v>
      </c>
      <c r="G75" s="91" t="s">
        <v>7</v>
      </c>
      <c r="H75" s="18" t="s">
        <v>205</v>
      </c>
      <c r="I75" s="3">
        <f>7000000000/10000000</f>
        <v>700</v>
      </c>
      <c r="J75" s="3">
        <f>7000000000/10000000</f>
        <v>700</v>
      </c>
      <c r="K75" s="119"/>
    </row>
    <row r="76" spans="1:11" ht="16.5" hidden="1" customHeight="1">
      <c r="A76" s="119">
        <v>75</v>
      </c>
      <c r="B76" s="120" t="s">
        <v>210</v>
      </c>
      <c r="C76" s="42" t="s">
        <v>206</v>
      </c>
      <c r="D76" s="64">
        <v>45049</v>
      </c>
      <c r="E76" s="64">
        <v>46234</v>
      </c>
      <c r="F76" s="88">
        <v>8.43E-2</v>
      </c>
      <c r="G76" s="91" t="s">
        <v>7</v>
      </c>
      <c r="H76" s="11" t="s">
        <v>202</v>
      </c>
      <c r="I76" s="3">
        <v>302.5</v>
      </c>
      <c r="J76" s="3">
        <v>302.5</v>
      </c>
      <c r="K76" s="119"/>
    </row>
    <row r="77" spans="1:11" ht="16.5" hidden="1" customHeight="1">
      <c r="A77" s="119">
        <v>76</v>
      </c>
      <c r="B77" s="120" t="s">
        <v>210</v>
      </c>
      <c r="C77" s="42" t="s">
        <v>207</v>
      </c>
      <c r="D77" s="64">
        <v>45134</v>
      </c>
      <c r="E77" s="62">
        <v>46993</v>
      </c>
      <c r="F77" s="88">
        <v>8.4000000000000005E-2</v>
      </c>
      <c r="G77" s="91" t="s">
        <v>7</v>
      </c>
      <c r="H77" s="11" t="s">
        <v>202</v>
      </c>
      <c r="I77" s="3">
        <v>110</v>
      </c>
      <c r="J77" s="3">
        <v>110</v>
      </c>
      <c r="K77" s="119"/>
    </row>
    <row r="78" spans="1:11" ht="16.5" hidden="1" customHeight="1">
      <c r="A78" s="119">
        <v>77</v>
      </c>
      <c r="B78" s="120" t="s">
        <v>210</v>
      </c>
      <c r="C78" s="42" t="s">
        <v>208</v>
      </c>
      <c r="D78" s="64">
        <v>45134</v>
      </c>
      <c r="E78" s="64">
        <v>46961</v>
      </c>
      <c r="F78" s="88">
        <v>8.4000000000000005E-2</v>
      </c>
      <c r="G78" s="91" t="s">
        <v>7</v>
      </c>
      <c r="H78" s="18" t="s">
        <v>209</v>
      </c>
      <c r="I78" s="3">
        <v>768</v>
      </c>
      <c r="J78" s="3">
        <v>768</v>
      </c>
      <c r="K78" s="119"/>
    </row>
    <row r="79" spans="1:11" ht="16.5" hidden="1" customHeight="1">
      <c r="A79" s="119">
        <v>78</v>
      </c>
      <c r="B79" s="124" t="s">
        <v>314</v>
      </c>
      <c r="C79" s="120" t="s">
        <v>187</v>
      </c>
      <c r="D79" s="148">
        <v>45040</v>
      </c>
      <c r="E79" s="148">
        <v>46234</v>
      </c>
      <c r="F79" s="130">
        <v>7.5800000000000006E-2</v>
      </c>
      <c r="G79" s="125" t="s">
        <v>62</v>
      </c>
      <c r="H79" s="119" t="s">
        <v>188</v>
      </c>
      <c r="I79" s="132">
        <v>4922.75</v>
      </c>
      <c r="J79" s="132">
        <v>4922.75</v>
      </c>
      <c r="K79" s="119"/>
    </row>
    <row r="80" spans="1:11" ht="16.5" hidden="1" customHeight="1">
      <c r="A80" s="119">
        <v>79</v>
      </c>
      <c r="B80" s="124" t="s">
        <v>314</v>
      </c>
      <c r="C80" s="120" t="s">
        <v>386</v>
      </c>
      <c r="D80" s="148">
        <v>45092</v>
      </c>
      <c r="E80" s="148">
        <v>46310</v>
      </c>
      <c r="F80" s="130">
        <v>7.4899999999999994E-2</v>
      </c>
      <c r="G80" s="125" t="s">
        <v>62</v>
      </c>
      <c r="H80" s="119" t="s">
        <v>188</v>
      </c>
      <c r="I80" s="132">
        <v>5000</v>
      </c>
      <c r="J80" s="132">
        <v>5000</v>
      </c>
      <c r="K80" s="119"/>
    </row>
    <row r="81" spans="1:11" ht="16.5" hidden="1" customHeight="1">
      <c r="A81" s="119">
        <v>80</v>
      </c>
      <c r="B81" s="124" t="s">
        <v>288</v>
      </c>
      <c r="C81" s="124" t="s">
        <v>289</v>
      </c>
      <c r="D81" s="125" t="s">
        <v>290</v>
      </c>
      <c r="E81" s="125" t="s">
        <v>291</v>
      </c>
      <c r="F81" s="122">
        <v>7.4300000000000005E-2</v>
      </c>
      <c r="G81" s="125" t="s">
        <v>2</v>
      </c>
      <c r="H81" s="126" t="s">
        <v>188</v>
      </c>
      <c r="I81" s="128">
        <v>10000</v>
      </c>
      <c r="J81" s="128">
        <v>10000</v>
      </c>
      <c r="K81" s="119"/>
    </row>
    <row r="82" spans="1:11" ht="16.5" hidden="1" customHeight="1">
      <c r="A82" s="119">
        <v>81</v>
      </c>
      <c r="B82" s="124" t="s">
        <v>269</v>
      </c>
      <c r="C82" s="32" t="s">
        <v>270</v>
      </c>
      <c r="D82" s="55">
        <v>45072</v>
      </c>
      <c r="E82" s="55">
        <v>46226</v>
      </c>
      <c r="F82" s="82">
        <v>7.22E-2</v>
      </c>
      <c r="G82" s="125" t="s">
        <v>2</v>
      </c>
      <c r="H82" s="126" t="s">
        <v>202</v>
      </c>
      <c r="I82" s="7">
        <v>2000</v>
      </c>
      <c r="J82" s="7">
        <v>2000</v>
      </c>
      <c r="K82" s="119"/>
    </row>
    <row r="83" spans="1:11" ht="16.5" hidden="1" customHeight="1">
      <c r="A83" s="119">
        <v>82</v>
      </c>
      <c r="B83" s="124" t="s">
        <v>269</v>
      </c>
      <c r="C83" s="32" t="s">
        <v>271</v>
      </c>
      <c r="D83" s="55">
        <v>45103</v>
      </c>
      <c r="E83" s="55">
        <v>46219</v>
      </c>
      <c r="F83" s="82">
        <v>7.3999999999999996E-2</v>
      </c>
      <c r="G83" s="125" t="s">
        <v>2</v>
      </c>
      <c r="H83" s="126" t="s">
        <v>202</v>
      </c>
      <c r="I83" s="7">
        <v>2000</v>
      </c>
      <c r="J83" s="7">
        <v>2000</v>
      </c>
      <c r="K83" s="119"/>
    </row>
    <row r="84" spans="1:11" ht="16.5" hidden="1" customHeight="1">
      <c r="A84" s="119">
        <v>83</v>
      </c>
      <c r="B84" s="32" t="s">
        <v>80</v>
      </c>
      <c r="C84" s="37" t="s">
        <v>81</v>
      </c>
      <c r="D84" s="65">
        <v>45034</v>
      </c>
      <c r="E84" s="65">
        <v>48082</v>
      </c>
      <c r="F84" s="83">
        <v>7.17E-2</v>
      </c>
      <c r="G84" s="110" t="s">
        <v>170</v>
      </c>
      <c r="H84" s="119" t="s">
        <v>3</v>
      </c>
      <c r="I84" s="9">
        <v>400</v>
      </c>
      <c r="J84" s="9">
        <v>400</v>
      </c>
      <c r="K84" s="119"/>
    </row>
    <row r="85" spans="1:11" ht="16.5" hidden="1" customHeight="1">
      <c r="A85" s="119">
        <v>84</v>
      </c>
      <c r="B85" s="32" t="s">
        <v>80</v>
      </c>
      <c r="C85" s="37" t="s">
        <v>82</v>
      </c>
      <c r="D85" s="65">
        <v>45055</v>
      </c>
      <c r="E85" s="61">
        <v>48708</v>
      </c>
      <c r="F85" s="83">
        <v>8.0299999999999996E-2</v>
      </c>
      <c r="G85" s="110" t="s">
        <v>171</v>
      </c>
      <c r="H85" s="119" t="s">
        <v>3</v>
      </c>
      <c r="I85" s="9">
        <v>500</v>
      </c>
      <c r="J85" s="9">
        <v>500</v>
      </c>
      <c r="K85" s="119"/>
    </row>
    <row r="86" spans="1:11" ht="16.5" hidden="1" customHeight="1">
      <c r="A86" s="119">
        <v>85</v>
      </c>
      <c r="B86" s="32" t="s">
        <v>80</v>
      </c>
      <c r="C86" s="37" t="s">
        <v>83</v>
      </c>
      <c r="D86" s="65">
        <v>45083</v>
      </c>
      <c r="E86" s="65">
        <v>48361</v>
      </c>
      <c r="F86" s="83">
        <v>8.0399999999999999E-2</v>
      </c>
      <c r="G86" s="110" t="s">
        <v>172</v>
      </c>
      <c r="H86" s="119" t="s">
        <v>3</v>
      </c>
      <c r="I86" s="9">
        <v>500</v>
      </c>
      <c r="J86" s="9">
        <v>1021</v>
      </c>
      <c r="K86" s="119"/>
    </row>
    <row r="87" spans="1:11" ht="16.5" hidden="1" customHeight="1">
      <c r="A87" s="119">
        <v>86</v>
      </c>
      <c r="B87" s="124" t="s">
        <v>80</v>
      </c>
      <c r="C87" s="120" t="s">
        <v>84</v>
      </c>
      <c r="D87" s="127">
        <v>45117</v>
      </c>
      <c r="E87" s="127">
        <v>46989</v>
      </c>
      <c r="F87" s="130">
        <v>7.9649999999999999E-2</v>
      </c>
      <c r="G87" s="125" t="s">
        <v>382</v>
      </c>
      <c r="H87" s="119" t="s">
        <v>3</v>
      </c>
      <c r="I87" s="132">
        <v>400</v>
      </c>
      <c r="J87" s="132">
        <v>900</v>
      </c>
      <c r="K87" s="119"/>
    </row>
    <row r="88" spans="1:11" ht="16.5" hidden="1" customHeight="1">
      <c r="A88" s="119">
        <v>87</v>
      </c>
      <c r="B88" s="32" t="s">
        <v>80</v>
      </c>
      <c r="C88" s="37" t="s">
        <v>85</v>
      </c>
      <c r="D88" s="65">
        <v>45138</v>
      </c>
      <c r="E88" s="65">
        <v>48789</v>
      </c>
      <c r="F88" s="83">
        <v>7.9699999999999993E-2</v>
      </c>
      <c r="G88" s="125" t="s">
        <v>383</v>
      </c>
      <c r="H88" s="119" t="s">
        <v>3</v>
      </c>
      <c r="I88" s="9">
        <v>900</v>
      </c>
      <c r="J88" s="9">
        <v>900</v>
      </c>
      <c r="K88" s="119"/>
    </row>
    <row r="89" spans="1:11" ht="16.5" hidden="1" customHeight="1">
      <c r="A89" s="119">
        <v>88</v>
      </c>
      <c r="B89" s="32" t="s">
        <v>80</v>
      </c>
      <c r="C89" s="37" t="s">
        <v>84</v>
      </c>
      <c r="D89" s="65">
        <v>45162</v>
      </c>
      <c r="E89" s="65">
        <v>46989</v>
      </c>
      <c r="F89" s="83">
        <v>7.9649999999999999E-2</v>
      </c>
      <c r="G89" s="125" t="s">
        <v>382</v>
      </c>
      <c r="H89" s="119" t="s">
        <v>3</v>
      </c>
      <c r="I89" s="9">
        <v>500</v>
      </c>
      <c r="J89" s="9">
        <v>900</v>
      </c>
      <c r="K89" s="119"/>
    </row>
    <row r="90" spans="1:11" ht="16.5" hidden="1" customHeight="1">
      <c r="A90" s="119">
        <v>89</v>
      </c>
      <c r="B90" s="120" t="s">
        <v>315</v>
      </c>
      <c r="C90" s="120" t="s">
        <v>316</v>
      </c>
      <c r="D90" s="123" t="s">
        <v>317</v>
      </c>
      <c r="E90" s="123" t="s">
        <v>318</v>
      </c>
      <c r="F90" s="130">
        <v>8.1699999999999995E-2</v>
      </c>
      <c r="G90" s="123" t="s">
        <v>62</v>
      </c>
      <c r="H90" s="119" t="s">
        <v>188</v>
      </c>
      <c r="I90" s="132">
        <v>200</v>
      </c>
      <c r="J90" s="132">
        <v>200</v>
      </c>
      <c r="K90" s="119"/>
    </row>
    <row r="91" spans="1:11" ht="16.5" hidden="1" customHeight="1">
      <c r="A91" s="119">
        <v>90</v>
      </c>
      <c r="B91" s="36" t="s">
        <v>36</v>
      </c>
      <c r="C91" s="47" t="s">
        <v>37</v>
      </c>
      <c r="D91" s="66">
        <v>45033</v>
      </c>
      <c r="E91" s="66">
        <v>46129</v>
      </c>
      <c r="F91" s="149">
        <v>7.35</v>
      </c>
      <c r="G91" s="114" t="s">
        <v>4</v>
      </c>
      <c r="H91" s="119" t="s">
        <v>3</v>
      </c>
      <c r="I91" s="128">
        <v>3000</v>
      </c>
      <c r="J91" s="128">
        <v>3000</v>
      </c>
      <c r="K91" s="119"/>
    </row>
    <row r="92" spans="1:11" ht="16.5" hidden="1" customHeight="1">
      <c r="A92" s="119">
        <v>91</v>
      </c>
      <c r="B92" s="37" t="s">
        <v>38</v>
      </c>
      <c r="C92" s="37" t="s">
        <v>39</v>
      </c>
      <c r="D92" s="65">
        <v>45160</v>
      </c>
      <c r="E92" s="65">
        <v>45709</v>
      </c>
      <c r="F92" s="83">
        <v>9.0999999999999998E-2</v>
      </c>
      <c r="G92" s="74" t="s">
        <v>2</v>
      </c>
      <c r="H92" s="119" t="s">
        <v>3</v>
      </c>
      <c r="I92" s="9">
        <v>100</v>
      </c>
      <c r="J92" s="9">
        <v>100</v>
      </c>
      <c r="K92" s="119"/>
    </row>
    <row r="93" spans="1:11" ht="16.5" hidden="1" customHeight="1">
      <c r="A93" s="119">
        <v>92</v>
      </c>
      <c r="B93" s="124" t="s">
        <v>194</v>
      </c>
      <c r="C93" s="120" t="s">
        <v>333</v>
      </c>
      <c r="D93" s="150">
        <v>45037</v>
      </c>
      <c r="E93" s="150">
        <v>46167</v>
      </c>
      <c r="F93" s="83">
        <v>8.7499999999999994E-2</v>
      </c>
      <c r="G93" s="74" t="s">
        <v>2</v>
      </c>
      <c r="H93" s="119" t="s">
        <v>3</v>
      </c>
      <c r="I93" s="9">
        <v>100</v>
      </c>
      <c r="J93" s="9">
        <v>100</v>
      </c>
      <c r="K93" s="119"/>
    </row>
    <row r="94" spans="1:11" ht="16.5" hidden="1" customHeight="1">
      <c r="A94" s="119">
        <v>93</v>
      </c>
      <c r="B94" s="124" t="s">
        <v>194</v>
      </c>
      <c r="C94" s="120" t="s">
        <v>334</v>
      </c>
      <c r="D94" s="150">
        <v>45120</v>
      </c>
      <c r="E94" s="150">
        <v>45656</v>
      </c>
      <c r="F94" s="83">
        <v>8.7999999999999995E-2</v>
      </c>
      <c r="G94" s="74" t="s">
        <v>2</v>
      </c>
      <c r="H94" s="119" t="s">
        <v>3</v>
      </c>
      <c r="I94" s="9">
        <v>600</v>
      </c>
      <c r="J94" s="9">
        <v>600</v>
      </c>
      <c r="K94" s="119"/>
    </row>
    <row r="95" spans="1:11" ht="16.5" hidden="1" customHeight="1">
      <c r="A95" s="119">
        <v>94</v>
      </c>
      <c r="B95" s="124" t="s">
        <v>194</v>
      </c>
      <c r="C95" s="42" t="s">
        <v>192</v>
      </c>
      <c r="D95" s="67">
        <v>45050</v>
      </c>
      <c r="E95" s="67">
        <v>45429</v>
      </c>
      <c r="F95" s="92">
        <v>8.7499999999999994E-2</v>
      </c>
      <c r="G95" s="125" t="s">
        <v>193</v>
      </c>
      <c r="H95" s="119" t="s">
        <v>3</v>
      </c>
      <c r="I95" s="132">
        <v>500</v>
      </c>
      <c r="J95" s="132">
        <v>500</v>
      </c>
      <c r="K95" s="119"/>
    </row>
    <row r="96" spans="1:11" ht="16.5" hidden="1" customHeight="1">
      <c r="A96" s="119">
        <v>95</v>
      </c>
      <c r="B96" s="120" t="s">
        <v>305</v>
      </c>
      <c r="C96" s="32" t="s">
        <v>387</v>
      </c>
      <c r="D96" s="133">
        <v>45105</v>
      </c>
      <c r="E96" s="133">
        <v>46201</v>
      </c>
      <c r="F96" s="82">
        <v>8.5999999999999993E-2</v>
      </c>
      <c r="G96" s="110" t="s">
        <v>62</v>
      </c>
      <c r="H96" s="126" t="s">
        <v>202</v>
      </c>
      <c r="I96" s="128">
        <v>222</v>
      </c>
      <c r="J96" s="128">
        <v>222</v>
      </c>
      <c r="K96" s="119"/>
    </row>
    <row r="97" spans="1:11" ht="16.5" hidden="1" customHeight="1">
      <c r="A97" s="119">
        <v>96</v>
      </c>
      <c r="B97" s="120" t="s">
        <v>305</v>
      </c>
      <c r="C97" s="32" t="s">
        <v>388</v>
      </c>
      <c r="D97" s="133">
        <v>45105</v>
      </c>
      <c r="E97" s="133">
        <v>45655</v>
      </c>
      <c r="F97" s="82">
        <v>8.5300000000000001E-2</v>
      </c>
      <c r="G97" s="110" t="s">
        <v>62</v>
      </c>
      <c r="H97" s="126" t="s">
        <v>202</v>
      </c>
      <c r="I97" s="128">
        <v>150</v>
      </c>
      <c r="J97" s="128">
        <v>150</v>
      </c>
      <c r="K97" s="119"/>
    </row>
    <row r="98" spans="1:11" ht="16.5" hidden="1" customHeight="1">
      <c r="A98" s="119">
        <v>97</v>
      </c>
      <c r="B98" s="120" t="s">
        <v>305</v>
      </c>
      <c r="C98" s="32" t="s">
        <v>303</v>
      </c>
      <c r="D98" s="133">
        <v>45175</v>
      </c>
      <c r="E98" s="133">
        <v>47002</v>
      </c>
      <c r="F98" s="82">
        <v>8.5199999999999998E-2</v>
      </c>
      <c r="G98" s="110" t="s">
        <v>62</v>
      </c>
      <c r="H98" s="126" t="s">
        <v>202</v>
      </c>
      <c r="I98" s="128">
        <v>400</v>
      </c>
      <c r="J98" s="128">
        <v>400</v>
      </c>
      <c r="K98" s="119"/>
    </row>
    <row r="99" spans="1:11" ht="16.5" hidden="1" customHeight="1">
      <c r="A99" s="119">
        <v>98</v>
      </c>
      <c r="B99" s="120" t="s">
        <v>305</v>
      </c>
      <c r="C99" s="32" t="s">
        <v>304</v>
      </c>
      <c r="D99" s="133">
        <v>45183</v>
      </c>
      <c r="E99" s="133">
        <v>45730</v>
      </c>
      <c r="F99" s="82">
        <v>8.43E-2</v>
      </c>
      <c r="G99" s="110" t="s">
        <v>62</v>
      </c>
      <c r="H99" s="126" t="s">
        <v>202</v>
      </c>
      <c r="I99" s="128">
        <v>650</v>
      </c>
      <c r="J99" s="128">
        <v>650</v>
      </c>
      <c r="K99" s="119"/>
    </row>
    <row r="100" spans="1:11" ht="16.5" customHeight="1">
      <c r="A100" s="119">
        <v>99</v>
      </c>
      <c r="B100" s="120" t="s">
        <v>86</v>
      </c>
      <c r="C100" s="120" t="s">
        <v>87</v>
      </c>
      <c r="D100" s="123" t="s">
        <v>88</v>
      </c>
      <c r="E100" s="123" t="s">
        <v>89</v>
      </c>
      <c r="F100" s="123">
        <v>7.55</v>
      </c>
      <c r="G100" s="123" t="s">
        <v>62</v>
      </c>
      <c r="H100" s="119" t="s">
        <v>3</v>
      </c>
      <c r="I100" s="132">
        <v>2330</v>
      </c>
      <c r="J100" s="132">
        <v>2330</v>
      </c>
      <c r="K100" s="119"/>
    </row>
    <row r="101" spans="1:11" ht="16.5" customHeight="1">
      <c r="A101" s="119">
        <v>100</v>
      </c>
      <c r="B101" s="120" t="s">
        <v>86</v>
      </c>
      <c r="C101" s="120" t="s">
        <v>90</v>
      </c>
      <c r="D101" s="123" t="s">
        <v>88</v>
      </c>
      <c r="E101" s="123" t="s">
        <v>91</v>
      </c>
      <c r="F101" s="123">
        <v>7.62</v>
      </c>
      <c r="G101" s="123" t="s">
        <v>62</v>
      </c>
      <c r="H101" s="119" t="s">
        <v>3</v>
      </c>
      <c r="I101" s="132">
        <v>2102</v>
      </c>
      <c r="J101" s="132">
        <v>2102</v>
      </c>
      <c r="K101" s="119"/>
    </row>
    <row r="102" spans="1:11" ht="16.5" customHeight="1">
      <c r="A102" s="119">
        <v>101</v>
      </c>
      <c r="B102" s="120" t="s">
        <v>86</v>
      </c>
      <c r="C102" s="120" t="s">
        <v>92</v>
      </c>
      <c r="D102" s="123" t="s">
        <v>93</v>
      </c>
      <c r="E102" s="123" t="s">
        <v>94</v>
      </c>
      <c r="F102" s="123">
        <v>7.44</v>
      </c>
      <c r="G102" s="123" t="s">
        <v>62</v>
      </c>
      <c r="H102" s="147" t="s">
        <v>95</v>
      </c>
      <c r="I102" s="132">
        <v>1550</v>
      </c>
      <c r="J102" s="132">
        <v>1550</v>
      </c>
      <c r="K102" s="119"/>
    </row>
    <row r="103" spans="1:11" ht="16.5" customHeight="1">
      <c r="A103" s="119">
        <v>102</v>
      </c>
      <c r="B103" s="120" t="s">
        <v>86</v>
      </c>
      <c r="C103" s="120" t="s">
        <v>96</v>
      </c>
      <c r="D103" s="123" t="s">
        <v>97</v>
      </c>
      <c r="E103" s="123" t="s">
        <v>98</v>
      </c>
      <c r="F103" s="123">
        <v>7.37</v>
      </c>
      <c r="G103" s="123" t="s">
        <v>62</v>
      </c>
      <c r="H103" s="119" t="s">
        <v>3</v>
      </c>
      <c r="I103" s="132">
        <v>2990</v>
      </c>
      <c r="J103" s="132">
        <v>2990</v>
      </c>
      <c r="K103" s="119"/>
    </row>
    <row r="104" spans="1:11" ht="16.5" customHeight="1">
      <c r="A104" s="119">
        <v>103</v>
      </c>
      <c r="B104" s="120" t="s">
        <v>86</v>
      </c>
      <c r="C104" s="120" t="s">
        <v>99</v>
      </c>
      <c r="D104" s="123" t="s">
        <v>100</v>
      </c>
      <c r="E104" s="123" t="s">
        <v>101</v>
      </c>
      <c r="F104" s="123">
        <v>7.86</v>
      </c>
      <c r="G104" s="123" t="s">
        <v>62</v>
      </c>
      <c r="H104" s="119" t="s">
        <v>3</v>
      </c>
      <c r="I104" s="132">
        <v>1260</v>
      </c>
      <c r="J104" s="132">
        <v>1260</v>
      </c>
      <c r="K104" s="119"/>
    </row>
    <row r="105" spans="1:11" ht="16.5" customHeight="1">
      <c r="A105" s="119">
        <v>104</v>
      </c>
      <c r="B105" s="120" t="s">
        <v>86</v>
      </c>
      <c r="C105" s="120" t="s">
        <v>102</v>
      </c>
      <c r="D105" s="123" t="s">
        <v>100</v>
      </c>
      <c r="E105" s="123" t="s">
        <v>103</v>
      </c>
      <c r="F105" s="123">
        <v>6.92</v>
      </c>
      <c r="G105" s="123" t="s">
        <v>62</v>
      </c>
      <c r="H105" s="119" t="s">
        <v>3</v>
      </c>
      <c r="I105" s="132">
        <v>1330</v>
      </c>
      <c r="J105" s="132">
        <v>1330</v>
      </c>
      <c r="K105" s="119"/>
    </row>
    <row r="106" spans="1:11" ht="16.5" customHeight="1">
      <c r="A106" s="119">
        <v>105</v>
      </c>
      <c r="B106" s="120" t="s">
        <v>86</v>
      </c>
      <c r="C106" s="120" t="s">
        <v>104</v>
      </c>
      <c r="D106" s="123" t="s">
        <v>105</v>
      </c>
      <c r="E106" s="123" t="s">
        <v>106</v>
      </c>
      <c r="F106" s="123">
        <v>7.48</v>
      </c>
      <c r="G106" s="123" t="s">
        <v>62</v>
      </c>
      <c r="H106" s="119" t="s">
        <v>3</v>
      </c>
      <c r="I106" s="132">
        <v>3896.9</v>
      </c>
      <c r="J106" s="132">
        <v>3896.9</v>
      </c>
      <c r="K106" s="119"/>
    </row>
    <row r="107" spans="1:11" ht="16.5" customHeight="1">
      <c r="A107" s="119">
        <v>106</v>
      </c>
      <c r="B107" s="120" t="s">
        <v>86</v>
      </c>
      <c r="C107" s="120" t="s">
        <v>107</v>
      </c>
      <c r="D107" s="123" t="s">
        <v>108</v>
      </c>
      <c r="E107" s="123" t="s">
        <v>109</v>
      </c>
      <c r="F107" s="123">
        <v>7.17</v>
      </c>
      <c r="G107" s="123" t="s">
        <v>62</v>
      </c>
      <c r="H107" s="119" t="s">
        <v>3</v>
      </c>
      <c r="I107" s="132">
        <v>3100</v>
      </c>
      <c r="J107" s="132">
        <v>3100</v>
      </c>
      <c r="K107" s="119"/>
    </row>
    <row r="108" spans="1:11" ht="16.5" customHeight="1">
      <c r="A108" s="119">
        <v>107</v>
      </c>
      <c r="B108" s="120" t="s">
        <v>86</v>
      </c>
      <c r="C108" s="120" t="s">
        <v>110</v>
      </c>
      <c r="D108" s="123" t="s">
        <v>108</v>
      </c>
      <c r="E108" s="123" t="s">
        <v>111</v>
      </c>
      <c r="F108" s="123">
        <v>7.57</v>
      </c>
      <c r="G108" s="123" t="s">
        <v>62</v>
      </c>
      <c r="H108" s="119" t="s">
        <v>3</v>
      </c>
      <c r="I108" s="132">
        <v>3000</v>
      </c>
      <c r="J108" s="132">
        <v>3000</v>
      </c>
      <c r="K108" s="119"/>
    </row>
    <row r="109" spans="1:11" ht="16.5" customHeight="1">
      <c r="A109" s="119">
        <v>108</v>
      </c>
      <c r="B109" s="120" t="s">
        <v>86</v>
      </c>
      <c r="C109" s="120" t="s">
        <v>112</v>
      </c>
      <c r="D109" s="123" t="s">
        <v>113</v>
      </c>
      <c r="E109" s="123" t="s">
        <v>114</v>
      </c>
      <c r="F109" s="123">
        <v>7.64</v>
      </c>
      <c r="G109" s="123" t="s">
        <v>62</v>
      </c>
      <c r="H109" s="119" t="s">
        <v>3</v>
      </c>
      <c r="I109" s="132">
        <v>2500</v>
      </c>
      <c r="J109" s="132">
        <v>2500</v>
      </c>
      <c r="K109" s="119"/>
    </row>
    <row r="110" spans="1:11" ht="16.5" customHeight="1">
      <c r="A110" s="119">
        <v>109</v>
      </c>
      <c r="B110" s="120" t="s">
        <v>86</v>
      </c>
      <c r="C110" s="120" t="s">
        <v>115</v>
      </c>
      <c r="D110" s="123" t="s">
        <v>113</v>
      </c>
      <c r="E110" s="123" t="s">
        <v>116</v>
      </c>
      <c r="F110" s="123">
        <v>7.6</v>
      </c>
      <c r="G110" s="123" t="s">
        <v>62</v>
      </c>
      <c r="H110" s="119" t="s">
        <v>3</v>
      </c>
      <c r="I110" s="132">
        <v>3500</v>
      </c>
      <c r="J110" s="132">
        <v>3500</v>
      </c>
      <c r="K110" s="119"/>
    </row>
    <row r="111" spans="1:11" ht="16.5" customHeight="1">
      <c r="A111" s="119">
        <v>110</v>
      </c>
      <c r="B111" s="120" t="s">
        <v>86</v>
      </c>
      <c r="C111" s="120" t="s">
        <v>117</v>
      </c>
      <c r="D111" s="123" t="s">
        <v>113</v>
      </c>
      <c r="E111" s="123" t="s">
        <v>114</v>
      </c>
      <c r="F111" s="123">
        <v>7.65</v>
      </c>
      <c r="G111" s="123" t="s">
        <v>62</v>
      </c>
      <c r="H111" s="119" t="s">
        <v>3</v>
      </c>
      <c r="I111" s="132">
        <v>483.61596440200003</v>
      </c>
      <c r="J111" s="132">
        <v>483.61596440200003</v>
      </c>
      <c r="K111" s="119"/>
    </row>
    <row r="112" spans="1:11" ht="16.5" hidden="1" customHeight="1">
      <c r="A112" s="119">
        <v>111</v>
      </c>
      <c r="B112" s="120" t="s">
        <v>195</v>
      </c>
      <c r="C112" s="120" t="s">
        <v>196</v>
      </c>
      <c r="D112" s="150">
        <v>45028</v>
      </c>
      <c r="E112" s="150">
        <v>46167</v>
      </c>
      <c r="F112" s="123" t="s">
        <v>197</v>
      </c>
      <c r="G112" s="123" t="s">
        <v>198</v>
      </c>
      <c r="H112" s="119" t="s">
        <v>199</v>
      </c>
      <c r="I112" s="132">
        <v>35</v>
      </c>
      <c r="J112" s="132">
        <v>35</v>
      </c>
      <c r="K112" s="119"/>
    </row>
    <row r="113" spans="1:11" ht="16.5" hidden="1" customHeight="1">
      <c r="A113" s="119">
        <v>112</v>
      </c>
      <c r="B113" s="120" t="s">
        <v>195</v>
      </c>
      <c r="C113" s="120" t="s">
        <v>200</v>
      </c>
      <c r="D113" s="150">
        <v>45065</v>
      </c>
      <c r="E113" s="150">
        <v>46170</v>
      </c>
      <c r="F113" s="123" t="s">
        <v>197</v>
      </c>
      <c r="G113" s="123" t="s">
        <v>198</v>
      </c>
      <c r="H113" s="119" t="s">
        <v>201</v>
      </c>
      <c r="I113" s="132">
        <v>14.5</v>
      </c>
      <c r="J113" s="132">
        <v>14.5</v>
      </c>
      <c r="K113" s="119"/>
    </row>
    <row r="114" spans="1:11" ht="16.5" hidden="1" customHeight="1">
      <c r="A114" s="119">
        <v>113</v>
      </c>
      <c r="B114" s="124" t="s">
        <v>276</v>
      </c>
      <c r="C114" s="32" t="s">
        <v>277</v>
      </c>
      <c r="D114" s="127">
        <v>45028</v>
      </c>
      <c r="E114" s="127">
        <v>46139</v>
      </c>
      <c r="F114" s="125" t="s">
        <v>278</v>
      </c>
      <c r="G114" s="125" t="s">
        <v>226</v>
      </c>
      <c r="H114" s="126" t="s">
        <v>279</v>
      </c>
      <c r="I114" s="3">
        <v>416.17</v>
      </c>
      <c r="J114" s="3">
        <v>416.17</v>
      </c>
      <c r="K114" s="119"/>
    </row>
    <row r="115" spans="1:11" ht="16.5" hidden="1" customHeight="1">
      <c r="A115" s="119">
        <v>114</v>
      </c>
      <c r="B115" s="124" t="s">
        <v>276</v>
      </c>
      <c r="C115" s="32" t="s">
        <v>280</v>
      </c>
      <c r="D115" s="127">
        <v>45049</v>
      </c>
      <c r="E115" s="127">
        <v>48694</v>
      </c>
      <c r="F115" s="125" t="s">
        <v>281</v>
      </c>
      <c r="G115" s="125" t="s">
        <v>226</v>
      </c>
      <c r="H115" s="126" t="s">
        <v>282</v>
      </c>
      <c r="I115" s="3">
        <v>100.01</v>
      </c>
      <c r="J115" s="3">
        <v>100.01</v>
      </c>
      <c r="K115" s="119"/>
    </row>
    <row r="116" spans="1:11" ht="16.5" hidden="1" customHeight="1">
      <c r="A116" s="119">
        <v>115</v>
      </c>
      <c r="B116" s="124" t="s">
        <v>276</v>
      </c>
      <c r="C116" s="32" t="s">
        <v>283</v>
      </c>
      <c r="D116" s="127">
        <v>45056</v>
      </c>
      <c r="E116" s="127">
        <v>45056</v>
      </c>
      <c r="F116" s="125" t="s">
        <v>278</v>
      </c>
      <c r="G116" s="125" t="s">
        <v>226</v>
      </c>
      <c r="H116" s="126" t="s">
        <v>279</v>
      </c>
      <c r="I116" s="3">
        <v>96.77</v>
      </c>
      <c r="J116" s="3">
        <v>96.77</v>
      </c>
      <c r="K116" s="119"/>
    </row>
    <row r="117" spans="1:11" ht="16.5" hidden="1" customHeight="1">
      <c r="A117" s="119">
        <v>116</v>
      </c>
      <c r="B117" s="120" t="s">
        <v>179</v>
      </c>
      <c r="C117" s="42" t="s">
        <v>157</v>
      </c>
      <c r="D117" s="62">
        <v>45028</v>
      </c>
      <c r="E117" s="62">
        <v>46234</v>
      </c>
      <c r="F117" s="151">
        <v>7.51E-2</v>
      </c>
      <c r="G117" s="123" t="s">
        <v>62</v>
      </c>
      <c r="H117" s="119" t="s">
        <v>3</v>
      </c>
      <c r="I117" s="19">
        <v>2848</v>
      </c>
      <c r="J117" s="19">
        <v>2848</v>
      </c>
      <c r="K117" s="119"/>
    </row>
    <row r="118" spans="1:11" ht="16.5" hidden="1" customHeight="1">
      <c r="A118" s="119">
        <v>117</v>
      </c>
      <c r="B118" s="120" t="s">
        <v>179</v>
      </c>
      <c r="C118" s="42" t="s">
        <v>158</v>
      </c>
      <c r="D118" s="62">
        <v>45044</v>
      </c>
      <c r="E118" s="62" t="s">
        <v>122</v>
      </c>
      <c r="F118" s="151">
        <v>7.9799999999999996E-2</v>
      </c>
      <c r="G118" s="123" t="s">
        <v>62</v>
      </c>
      <c r="H118" s="126" t="s">
        <v>159</v>
      </c>
      <c r="I118" s="19">
        <v>2000</v>
      </c>
      <c r="J118" s="19">
        <v>2000</v>
      </c>
      <c r="K118" s="119"/>
    </row>
    <row r="119" spans="1:11" ht="16.5" hidden="1" customHeight="1">
      <c r="A119" s="119">
        <v>118</v>
      </c>
      <c r="B119" s="120" t="s">
        <v>179</v>
      </c>
      <c r="C119" s="42" t="s">
        <v>160</v>
      </c>
      <c r="D119" s="62">
        <v>45064</v>
      </c>
      <c r="E119" s="62">
        <v>47573</v>
      </c>
      <c r="F119" s="151">
        <v>7.8899999999999998E-2</v>
      </c>
      <c r="G119" s="123" t="s">
        <v>62</v>
      </c>
      <c r="H119" s="119" t="s">
        <v>3</v>
      </c>
      <c r="I119" s="19">
        <v>2000</v>
      </c>
      <c r="J119" s="19">
        <v>2000</v>
      </c>
      <c r="K119" s="119"/>
    </row>
    <row r="120" spans="1:11" ht="16.5" hidden="1" customHeight="1">
      <c r="A120" s="119">
        <v>119</v>
      </c>
      <c r="B120" s="120" t="s">
        <v>179</v>
      </c>
      <c r="C120" s="42" t="s">
        <v>161</v>
      </c>
      <c r="D120" s="62">
        <v>45064</v>
      </c>
      <c r="E120" s="62">
        <v>48293</v>
      </c>
      <c r="F120" s="151">
        <v>6.9199999999999998E-2</v>
      </c>
      <c r="G120" s="123" t="s">
        <v>62</v>
      </c>
      <c r="H120" s="119" t="s">
        <v>3</v>
      </c>
      <c r="I120" s="19">
        <v>2000</v>
      </c>
      <c r="J120" s="19">
        <v>2000</v>
      </c>
      <c r="K120" s="119"/>
    </row>
    <row r="121" spans="1:11" ht="16.5" hidden="1" customHeight="1">
      <c r="A121" s="119">
        <v>120</v>
      </c>
      <c r="B121" s="120" t="s">
        <v>179</v>
      </c>
      <c r="C121" s="42" t="s">
        <v>162</v>
      </c>
      <c r="D121" s="62">
        <v>45090</v>
      </c>
      <c r="E121" s="62">
        <v>46142</v>
      </c>
      <c r="F121" s="151">
        <v>7.4399999999999994E-2</v>
      </c>
      <c r="G121" s="123" t="s">
        <v>62</v>
      </c>
      <c r="H121" s="119" t="s">
        <v>3</v>
      </c>
      <c r="I121" s="19">
        <v>3000</v>
      </c>
      <c r="J121" s="19">
        <v>3000</v>
      </c>
      <c r="K121" s="119"/>
    </row>
    <row r="122" spans="1:11" ht="16.5" hidden="1" customHeight="1">
      <c r="A122" s="119">
        <v>121</v>
      </c>
      <c r="B122" s="120" t="s">
        <v>179</v>
      </c>
      <c r="C122" s="42" t="s">
        <v>163</v>
      </c>
      <c r="D122" s="62">
        <v>45090</v>
      </c>
      <c r="E122" s="62">
        <v>46934</v>
      </c>
      <c r="F122" s="151">
        <v>7.46E-2</v>
      </c>
      <c r="G122" s="123" t="s">
        <v>62</v>
      </c>
      <c r="H122" s="119" t="s">
        <v>3</v>
      </c>
      <c r="I122" s="19">
        <v>2993.6</v>
      </c>
      <c r="J122" s="19">
        <v>2993.6</v>
      </c>
      <c r="K122" s="119"/>
    </row>
    <row r="123" spans="1:11" ht="16.5" hidden="1" customHeight="1">
      <c r="A123" s="119">
        <v>122</v>
      </c>
      <c r="B123" s="120" t="s">
        <v>179</v>
      </c>
      <c r="C123" s="42" t="s">
        <v>164</v>
      </c>
      <c r="D123" s="62">
        <v>45155</v>
      </c>
      <c r="E123" s="62">
        <v>46203</v>
      </c>
      <c r="F123" s="151">
        <v>7.6399999999999996E-2</v>
      </c>
      <c r="G123" s="123" t="s">
        <v>62</v>
      </c>
      <c r="H123" s="119" t="s">
        <v>3</v>
      </c>
      <c r="I123" s="19">
        <v>2210</v>
      </c>
      <c r="J123" s="19">
        <v>2210</v>
      </c>
      <c r="K123" s="119"/>
    </row>
    <row r="124" spans="1:11" ht="16.5" hidden="1" customHeight="1">
      <c r="A124" s="119">
        <v>123</v>
      </c>
      <c r="B124" s="120" t="s">
        <v>179</v>
      </c>
      <c r="C124" s="42" t="s">
        <v>165</v>
      </c>
      <c r="D124" s="62">
        <v>45196</v>
      </c>
      <c r="E124" s="62" t="s">
        <v>122</v>
      </c>
      <c r="F124" s="151">
        <v>8.0299999999999996E-2</v>
      </c>
      <c r="G124" s="123" t="s">
        <v>62</v>
      </c>
      <c r="H124" s="126" t="s">
        <v>166</v>
      </c>
      <c r="I124" s="19">
        <v>1090</v>
      </c>
      <c r="J124" s="19">
        <v>1090</v>
      </c>
      <c r="K124" s="119"/>
    </row>
    <row r="125" spans="1:11" ht="16.5" hidden="1" customHeight="1">
      <c r="A125" s="119">
        <v>124</v>
      </c>
      <c r="B125" s="120" t="s">
        <v>310</v>
      </c>
      <c r="C125" s="120" t="s">
        <v>335</v>
      </c>
      <c r="D125" s="127">
        <v>45195</v>
      </c>
      <c r="E125" s="127">
        <v>47782</v>
      </c>
      <c r="F125" s="151">
        <v>7.8</v>
      </c>
      <c r="G125" s="123" t="s">
        <v>336</v>
      </c>
      <c r="H125" s="126"/>
      <c r="I125" s="19">
        <v>700</v>
      </c>
      <c r="J125" s="19">
        <v>700</v>
      </c>
      <c r="K125" s="119"/>
    </row>
    <row r="126" spans="1:11" ht="16.5" hidden="1" customHeight="1">
      <c r="A126" s="119">
        <v>125</v>
      </c>
      <c r="B126" s="120" t="s">
        <v>130</v>
      </c>
      <c r="C126" s="120" t="s">
        <v>131</v>
      </c>
      <c r="D126" s="123" t="s">
        <v>132</v>
      </c>
      <c r="E126" s="123" t="s">
        <v>133</v>
      </c>
      <c r="F126" s="123" t="s">
        <v>134</v>
      </c>
      <c r="G126" s="123" t="s">
        <v>135</v>
      </c>
      <c r="H126" s="119" t="s">
        <v>3</v>
      </c>
      <c r="I126" s="132">
        <v>120</v>
      </c>
      <c r="J126" s="132">
        <v>120</v>
      </c>
      <c r="K126" s="119"/>
    </row>
    <row r="127" spans="1:11" ht="16.5" hidden="1" customHeight="1">
      <c r="A127" s="119">
        <v>126</v>
      </c>
      <c r="B127" s="120" t="s">
        <v>130</v>
      </c>
      <c r="C127" s="120" t="s">
        <v>136</v>
      </c>
      <c r="D127" s="123" t="s">
        <v>137</v>
      </c>
      <c r="E127" s="123" t="s">
        <v>138</v>
      </c>
      <c r="F127" s="123" t="s">
        <v>134</v>
      </c>
      <c r="G127" s="123" t="s">
        <v>135</v>
      </c>
      <c r="H127" s="119" t="s">
        <v>3</v>
      </c>
      <c r="I127" s="132">
        <v>50</v>
      </c>
      <c r="J127" s="132">
        <v>43.75</v>
      </c>
      <c r="K127" s="119"/>
    </row>
    <row r="128" spans="1:11" ht="16.5" hidden="1" customHeight="1">
      <c r="A128" s="119">
        <v>127</v>
      </c>
      <c r="B128" s="120" t="s">
        <v>130</v>
      </c>
      <c r="C128" s="120" t="s">
        <v>139</v>
      </c>
      <c r="D128" s="123" t="s">
        <v>140</v>
      </c>
      <c r="E128" s="123" t="s">
        <v>133</v>
      </c>
      <c r="F128" s="123" t="s">
        <v>134</v>
      </c>
      <c r="G128" s="123" t="s">
        <v>135</v>
      </c>
      <c r="H128" s="119" t="s">
        <v>3</v>
      </c>
      <c r="I128" s="132">
        <v>60</v>
      </c>
      <c r="J128" s="132">
        <v>60</v>
      </c>
      <c r="K128" s="119"/>
    </row>
    <row r="129" spans="1:11" ht="16.5" hidden="1" customHeight="1">
      <c r="A129" s="119">
        <v>128</v>
      </c>
      <c r="B129" s="124" t="s">
        <v>211</v>
      </c>
      <c r="C129" s="120" t="s">
        <v>389</v>
      </c>
      <c r="D129" s="133">
        <v>45068</v>
      </c>
      <c r="E129" s="133">
        <v>46265</v>
      </c>
      <c r="F129" s="123">
        <v>7.43</v>
      </c>
      <c r="G129" s="125" t="s">
        <v>62</v>
      </c>
      <c r="H129" s="119" t="s">
        <v>3</v>
      </c>
      <c r="I129" s="128">
        <v>5000</v>
      </c>
      <c r="J129" s="128">
        <v>5000</v>
      </c>
      <c r="K129" s="119"/>
    </row>
    <row r="130" spans="1:11" ht="16.5" hidden="1" customHeight="1">
      <c r="A130" s="119">
        <v>129</v>
      </c>
      <c r="B130" s="124" t="s">
        <v>211</v>
      </c>
      <c r="C130" s="120" t="s">
        <v>390</v>
      </c>
      <c r="D130" s="133">
        <v>45086</v>
      </c>
      <c r="E130" s="133">
        <v>46269</v>
      </c>
      <c r="F130" s="123">
        <v>7.44</v>
      </c>
      <c r="G130" s="125" t="s">
        <v>62</v>
      </c>
      <c r="H130" s="119" t="s">
        <v>3</v>
      </c>
      <c r="I130" s="128">
        <v>6000</v>
      </c>
      <c r="J130" s="128">
        <v>6000</v>
      </c>
      <c r="K130" s="119"/>
    </row>
    <row r="131" spans="1:11" ht="16.5" hidden="1" customHeight="1">
      <c r="A131" s="119">
        <v>130</v>
      </c>
      <c r="B131" s="124" t="s">
        <v>211</v>
      </c>
      <c r="C131" s="120" t="s">
        <v>391</v>
      </c>
      <c r="D131" s="133">
        <v>45105</v>
      </c>
      <c r="E131" s="133">
        <v>46287</v>
      </c>
      <c r="F131" s="123">
        <v>7.55</v>
      </c>
      <c r="G131" s="125" t="s">
        <v>62</v>
      </c>
      <c r="H131" s="119" t="s">
        <v>3</v>
      </c>
      <c r="I131" s="128">
        <v>3000</v>
      </c>
      <c r="J131" s="128">
        <v>3000</v>
      </c>
      <c r="K131" s="119"/>
    </row>
    <row r="132" spans="1:11" ht="16.5" hidden="1" customHeight="1">
      <c r="A132" s="119">
        <v>131</v>
      </c>
      <c r="B132" s="124" t="s">
        <v>358</v>
      </c>
      <c r="C132" s="124" t="s">
        <v>392</v>
      </c>
      <c r="D132" s="68">
        <v>45196</v>
      </c>
      <c r="E132" s="68">
        <v>48849</v>
      </c>
      <c r="F132" s="122">
        <v>8.3500000000000005E-2</v>
      </c>
      <c r="G132" s="125" t="s">
        <v>4</v>
      </c>
      <c r="H132" s="20" t="s">
        <v>202</v>
      </c>
      <c r="I132" s="128">
        <v>50</v>
      </c>
      <c r="J132" s="128">
        <v>50</v>
      </c>
      <c r="K132" s="119"/>
    </row>
    <row r="133" spans="1:11" ht="16.5" hidden="1" customHeight="1">
      <c r="A133" s="119">
        <v>132</v>
      </c>
      <c r="B133" s="124" t="s">
        <v>358</v>
      </c>
      <c r="C133" s="153" t="s">
        <v>331</v>
      </c>
      <c r="D133" s="68">
        <v>45026</v>
      </c>
      <c r="E133" s="68">
        <v>46091</v>
      </c>
      <c r="F133" s="122">
        <v>8.4500000000000006E-2</v>
      </c>
      <c r="G133" s="125" t="s">
        <v>4</v>
      </c>
      <c r="H133" s="20" t="s">
        <v>202</v>
      </c>
      <c r="I133" s="128">
        <v>300</v>
      </c>
      <c r="J133" s="128">
        <v>300</v>
      </c>
      <c r="K133" s="119"/>
    </row>
    <row r="134" spans="1:11" ht="16.5" hidden="1" customHeight="1">
      <c r="A134" s="119">
        <v>133</v>
      </c>
      <c r="B134" s="124" t="s">
        <v>358</v>
      </c>
      <c r="C134" s="153" t="s">
        <v>332</v>
      </c>
      <c r="D134" s="68">
        <v>45026</v>
      </c>
      <c r="E134" s="68">
        <v>46122</v>
      </c>
      <c r="F134" s="122">
        <v>8.4500000000000006E-2</v>
      </c>
      <c r="G134" s="125" t="s">
        <v>4</v>
      </c>
      <c r="H134" s="20" t="s">
        <v>202</v>
      </c>
      <c r="I134" s="128">
        <v>250</v>
      </c>
      <c r="J134" s="128">
        <v>250</v>
      </c>
      <c r="K134" s="119"/>
    </row>
    <row r="135" spans="1:11" ht="16.5" hidden="1" customHeight="1">
      <c r="A135" s="119">
        <v>134</v>
      </c>
      <c r="B135" s="124" t="s">
        <v>272</v>
      </c>
      <c r="C135" s="120" t="s">
        <v>393</v>
      </c>
      <c r="D135" s="69">
        <v>45063</v>
      </c>
      <c r="E135" s="69">
        <v>46157</v>
      </c>
      <c r="F135" s="130">
        <v>8.3500000000000005E-2</v>
      </c>
      <c r="G135" s="115" t="s">
        <v>4</v>
      </c>
      <c r="H135" s="20" t="s">
        <v>202</v>
      </c>
      <c r="I135" s="132">
        <v>350</v>
      </c>
      <c r="J135" s="132">
        <v>350</v>
      </c>
      <c r="K135" s="119"/>
    </row>
    <row r="136" spans="1:11" ht="16.5" hidden="1" customHeight="1">
      <c r="A136" s="119">
        <v>135</v>
      </c>
      <c r="B136" s="124" t="s">
        <v>272</v>
      </c>
      <c r="C136" s="120" t="s">
        <v>273</v>
      </c>
      <c r="D136" s="69">
        <v>45063</v>
      </c>
      <c r="E136" s="69">
        <v>46157</v>
      </c>
      <c r="F136" s="130">
        <v>8.1500000000000003E-2</v>
      </c>
      <c r="G136" s="115" t="s">
        <v>4</v>
      </c>
      <c r="H136" s="20" t="s">
        <v>202</v>
      </c>
      <c r="I136" s="132">
        <v>120</v>
      </c>
      <c r="J136" s="132">
        <v>120</v>
      </c>
      <c r="K136" s="119"/>
    </row>
    <row r="137" spans="1:11" ht="16.5" hidden="1" customHeight="1">
      <c r="A137" s="119">
        <v>136</v>
      </c>
      <c r="B137" s="120" t="s">
        <v>297</v>
      </c>
      <c r="C137" s="124" t="s">
        <v>292</v>
      </c>
      <c r="D137" s="127">
        <v>45026</v>
      </c>
      <c r="E137" s="127">
        <v>46167</v>
      </c>
      <c r="F137" s="123" t="s">
        <v>293</v>
      </c>
      <c r="G137" s="123" t="s">
        <v>294</v>
      </c>
      <c r="H137" s="126" t="s">
        <v>295</v>
      </c>
      <c r="I137" s="132">
        <v>25</v>
      </c>
      <c r="J137" s="132">
        <v>25</v>
      </c>
      <c r="K137" s="119"/>
    </row>
    <row r="138" spans="1:11" ht="16.5" hidden="1" customHeight="1">
      <c r="A138" s="119">
        <v>137</v>
      </c>
      <c r="B138" s="120" t="s">
        <v>297</v>
      </c>
      <c r="C138" s="124" t="s">
        <v>296</v>
      </c>
      <c r="D138" s="127">
        <v>45097</v>
      </c>
      <c r="E138" s="127">
        <v>45828</v>
      </c>
      <c r="F138" s="130">
        <v>0.115</v>
      </c>
      <c r="G138" s="123" t="s">
        <v>257</v>
      </c>
      <c r="H138" s="126" t="s">
        <v>202</v>
      </c>
      <c r="I138" s="132">
        <v>125</v>
      </c>
      <c r="J138" s="132">
        <v>109.375</v>
      </c>
      <c r="K138" s="119"/>
    </row>
    <row r="139" spans="1:11" ht="16.5" hidden="1" customHeight="1">
      <c r="A139" s="119">
        <v>138</v>
      </c>
      <c r="B139" s="124" t="s">
        <v>119</v>
      </c>
      <c r="C139" s="39" t="s">
        <v>120</v>
      </c>
      <c r="D139" s="127" t="s">
        <v>121</v>
      </c>
      <c r="E139" s="123" t="s">
        <v>122</v>
      </c>
      <c r="F139" s="144">
        <v>8.1</v>
      </c>
      <c r="G139" s="125" t="s">
        <v>4</v>
      </c>
      <c r="H139" s="119" t="s">
        <v>123</v>
      </c>
      <c r="I139" s="4">
        <v>3101</v>
      </c>
      <c r="J139" s="4">
        <v>3101</v>
      </c>
      <c r="K139" s="119"/>
    </row>
    <row r="140" spans="1:11" ht="16.5" hidden="1" customHeight="1">
      <c r="A140" s="119">
        <v>139</v>
      </c>
      <c r="B140" s="124" t="s">
        <v>119</v>
      </c>
      <c r="C140" s="39" t="s">
        <v>124</v>
      </c>
      <c r="D140" s="127" t="s">
        <v>125</v>
      </c>
      <c r="E140" s="123" t="s">
        <v>126</v>
      </c>
      <c r="F140" s="144">
        <v>7.54</v>
      </c>
      <c r="G140" s="125" t="s">
        <v>4</v>
      </c>
      <c r="H140" s="119" t="s">
        <v>3</v>
      </c>
      <c r="I140" s="4">
        <v>10000</v>
      </c>
      <c r="J140" s="4">
        <v>10000</v>
      </c>
      <c r="K140" s="119"/>
    </row>
    <row r="141" spans="1:11" ht="16.5" hidden="1" customHeight="1">
      <c r="A141" s="119">
        <v>140</v>
      </c>
      <c r="B141" s="124" t="s">
        <v>119</v>
      </c>
      <c r="C141" s="39" t="s">
        <v>127</v>
      </c>
      <c r="D141" s="127" t="s">
        <v>128</v>
      </c>
      <c r="E141" s="123" t="s">
        <v>129</v>
      </c>
      <c r="F141" s="144">
        <v>7.49</v>
      </c>
      <c r="G141" s="125" t="s">
        <v>4</v>
      </c>
      <c r="H141" s="119" t="s">
        <v>3</v>
      </c>
      <c r="I141" s="4">
        <v>10000</v>
      </c>
      <c r="J141" s="4">
        <v>10000</v>
      </c>
      <c r="K141" s="119"/>
    </row>
    <row r="142" spans="1:11" ht="16.5" hidden="1" customHeight="1">
      <c r="A142" s="119">
        <v>141</v>
      </c>
      <c r="B142" s="120" t="s">
        <v>311</v>
      </c>
      <c r="C142" s="48" t="s">
        <v>298</v>
      </c>
      <c r="D142" s="70">
        <v>45086</v>
      </c>
      <c r="E142" s="70">
        <v>45817</v>
      </c>
      <c r="F142" s="93">
        <v>7.7399999999999997E-2</v>
      </c>
      <c r="G142" s="94" t="s">
        <v>299</v>
      </c>
      <c r="H142" s="21" t="s">
        <v>202</v>
      </c>
      <c r="I142" s="22">
        <v>500</v>
      </c>
      <c r="J142" s="22">
        <v>500</v>
      </c>
      <c r="K142" s="119"/>
    </row>
    <row r="143" spans="1:11" ht="16.5" hidden="1" customHeight="1">
      <c r="A143" s="119">
        <v>142</v>
      </c>
      <c r="B143" s="120" t="s">
        <v>311</v>
      </c>
      <c r="C143" s="48" t="s">
        <v>300</v>
      </c>
      <c r="D143" s="70">
        <v>45146</v>
      </c>
      <c r="E143" s="70">
        <v>46973</v>
      </c>
      <c r="F143" s="93">
        <v>7.7499999999999999E-2</v>
      </c>
      <c r="G143" s="94" t="s">
        <v>299</v>
      </c>
      <c r="H143" s="21" t="s">
        <v>202</v>
      </c>
      <c r="I143" s="22">
        <v>750</v>
      </c>
      <c r="J143" s="22">
        <v>750</v>
      </c>
      <c r="K143" s="119"/>
    </row>
    <row r="144" spans="1:11" ht="16.5" hidden="1" customHeight="1">
      <c r="A144" s="119">
        <v>143</v>
      </c>
      <c r="B144" s="120" t="s">
        <v>311</v>
      </c>
      <c r="C144" s="48" t="s">
        <v>301</v>
      </c>
      <c r="D144" s="70">
        <v>45169</v>
      </c>
      <c r="E144" s="70">
        <v>45898</v>
      </c>
      <c r="F144" s="94">
        <v>7.9500000000000001E-2</v>
      </c>
      <c r="G144" s="94" t="s">
        <v>299</v>
      </c>
      <c r="H144" s="21" t="s">
        <v>202</v>
      </c>
      <c r="I144" s="22">
        <v>500</v>
      </c>
      <c r="J144" s="22">
        <v>500</v>
      </c>
      <c r="K144" s="119"/>
    </row>
    <row r="145" spans="1:11" ht="16.5" hidden="1" customHeight="1">
      <c r="A145" s="119">
        <v>144</v>
      </c>
      <c r="B145" s="120" t="s">
        <v>311</v>
      </c>
      <c r="C145" s="48" t="s">
        <v>302</v>
      </c>
      <c r="D145" s="70">
        <v>45191</v>
      </c>
      <c r="E145" s="70">
        <v>45922</v>
      </c>
      <c r="F145" s="94">
        <v>7.8899999999999998E-2</v>
      </c>
      <c r="G145" s="94" t="s">
        <v>299</v>
      </c>
      <c r="H145" s="21" t="s">
        <v>202</v>
      </c>
      <c r="I145" s="22">
        <v>750</v>
      </c>
      <c r="J145" s="22">
        <v>750</v>
      </c>
      <c r="K145" s="119"/>
    </row>
    <row r="146" spans="1:11" ht="16.5" hidden="1" customHeight="1">
      <c r="A146" s="119">
        <v>145</v>
      </c>
      <c r="B146" s="120" t="s">
        <v>0</v>
      </c>
      <c r="C146" s="120" t="s">
        <v>15</v>
      </c>
      <c r="D146" s="71">
        <v>45044</v>
      </c>
      <c r="E146" s="71">
        <v>46155</v>
      </c>
      <c r="F146" s="88">
        <v>0.08</v>
      </c>
      <c r="G146" s="123" t="s">
        <v>16</v>
      </c>
      <c r="H146" s="119" t="s">
        <v>3</v>
      </c>
      <c r="I146" s="132">
        <v>200</v>
      </c>
      <c r="J146" s="132">
        <v>200</v>
      </c>
      <c r="K146" s="119"/>
    </row>
    <row r="147" spans="1:11" ht="16.5" hidden="1" customHeight="1">
      <c r="A147" s="119">
        <v>146</v>
      </c>
      <c r="B147" s="120" t="s">
        <v>0</v>
      </c>
      <c r="C147" s="120" t="s">
        <v>17</v>
      </c>
      <c r="D147" s="150">
        <v>45072</v>
      </c>
      <c r="E147" s="150">
        <v>45803</v>
      </c>
      <c r="F147" s="88">
        <v>7.8399999999999997E-2</v>
      </c>
      <c r="G147" s="123" t="s">
        <v>16</v>
      </c>
      <c r="H147" s="119" t="s">
        <v>3</v>
      </c>
      <c r="I147" s="132">
        <v>200</v>
      </c>
      <c r="J147" s="132">
        <v>200</v>
      </c>
      <c r="K147" s="119"/>
    </row>
    <row r="148" spans="1:11" ht="16.5" hidden="1" customHeight="1">
      <c r="A148" s="119">
        <v>147</v>
      </c>
      <c r="B148" s="120" t="s">
        <v>0</v>
      </c>
      <c r="C148" s="120" t="s">
        <v>18</v>
      </c>
      <c r="D148" s="72">
        <v>45134</v>
      </c>
      <c r="E148" s="72">
        <v>46259</v>
      </c>
      <c r="F148" s="88">
        <v>7.8100000000000003E-2</v>
      </c>
      <c r="G148" s="123" t="s">
        <v>16</v>
      </c>
      <c r="H148" s="119" t="s">
        <v>3</v>
      </c>
      <c r="I148" s="132">
        <v>200</v>
      </c>
      <c r="J148" s="132">
        <v>200</v>
      </c>
      <c r="K148" s="119"/>
    </row>
    <row r="149" spans="1:11" ht="16.5" hidden="1" customHeight="1">
      <c r="A149" s="119">
        <v>148</v>
      </c>
      <c r="B149" s="120" t="s">
        <v>141</v>
      </c>
      <c r="C149" s="37" t="s">
        <v>142</v>
      </c>
      <c r="D149" s="127">
        <v>45134</v>
      </c>
      <c r="E149" s="127">
        <v>48787</v>
      </c>
      <c r="F149" s="95">
        <v>8.1500000000000003E-2</v>
      </c>
      <c r="G149" s="123" t="s">
        <v>2</v>
      </c>
      <c r="H149" s="119" t="s">
        <v>3</v>
      </c>
      <c r="I149" s="23">
        <f>5000000000/10000000</f>
        <v>500</v>
      </c>
      <c r="J149" s="23">
        <f>5000000000/10000000</f>
        <v>500</v>
      </c>
      <c r="K149" s="119"/>
    </row>
    <row r="150" spans="1:11" ht="16.5" hidden="1" customHeight="1">
      <c r="A150" s="119">
        <v>149</v>
      </c>
      <c r="B150" s="120" t="s">
        <v>141</v>
      </c>
      <c r="C150" s="120" t="s">
        <v>337</v>
      </c>
      <c r="D150" s="127">
        <v>45042</v>
      </c>
      <c r="E150" s="123" t="s">
        <v>338</v>
      </c>
      <c r="F150" s="130">
        <v>8.1165000000000001E-2</v>
      </c>
      <c r="G150" s="123" t="s">
        <v>149</v>
      </c>
      <c r="H150" s="119" t="s">
        <v>3</v>
      </c>
      <c r="I150" s="24">
        <v>180</v>
      </c>
      <c r="J150" s="132">
        <v>180</v>
      </c>
      <c r="K150" s="119"/>
    </row>
    <row r="151" spans="1:11" ht="16.5" hidden="1" customHeight="1">
      <c r="A151" s="119">
        <v>150</v>
      </c>
      <c r="B151" s="120" t="s">
        <v>141</v>
      </c>
      <c r="C151" s="120" t="s">
        <v>342</v>
      </c>
      <c r="D151" s="123" t="s">
        <v>343</v>
      </c>
      <c r="E151" s="123" t="s">
        <v>344</v>
      </c>
      <c r="F151" s="130">
        <v>7.9699999999999993E-2</v>
      </c>
      <c r="G151" s="123" t="s">
        <v>149</v>
      </c>
      <c r="H151" s="119" t="s">
        <v>3</v>
      </c>
      <c r="I151" s="24">
        <v>610</v>
      </c>
      <c r="J151" s="132">
        <v>610</v>
      </c>
      <c r="K151" s="119"/>
    </row>
    <row r="152" spans="1:11" ht="16.5" hidden="1" customHeight="1">
      <c r="A152" s="119">
        <v>151</v>
      </c>
      <c r="B152" s="120" t="s">
        <v>141</v>
      </c>
      <c r="C152" s="120" t="s">
        <v>345</v>
      </c>
      <c r="D152" s="123" t="s">
        <v>347</v>
      </c>
      <c r="E152" s="123" t="s">
        <v>348</v>
      </c>
      <c r="F152" s="130">
        <v>7.9000000000000001E-2</v>
      </c>
      <c r="G152" s="123" t="s">
        <v>149</v>
      </c>
      <c r="H152" s="119" t="s">
        <v>3</v>
      </c>
      <c r="I152" s="24">
        <v>30</v>
      </c>
      <c r="J152" s="132">
        <v>30</v>
      </c>
      <c r="K152" s="119"/>
    </row>
    <row r="153" spans="1:11" ht="16.5" hidden="1" customHeight="1">
      <c r="A153" s="119">
        <v>152</v>
      </c>
      <c r="B153" s="120" t="s">
        <v>141</v>
      </c>
      <c r="C153" s="120" t="s">
        <v>346</v>
      </c>
      <c r="D153" s="123" t="s">
        <v>347</v>
      </c>
      <c r="E153" s="123" t="s">
        <v>349</v>
      </c>
      <c r="F153" s="130">
        <v>7.9000000000000001E-2</v>
      </c>
      <c r="G153" s="123" t="s">
        <v>149</v>
      </c>
      <c r="H153" s="119" t="s">
        <v>3</v>
      </c>
      <c r="I153" s="24">
        <v>3000</v>
      </c>
      <c r="J153" s="24">
        <v>3000</v>
      </c>
      <c r="K153" s="119"/>
    </row>
    <row r="154" spans="1:11" ht="16.5" hidden="1" customHeight="1">
      <c r="A154" s="119">
        <v>153</v>
      </c>
      <c r="B154" s="120" t="s">
        <v>141</v>
      </c>
      <c r="C154" s="120" t="s">
        <v>339</v>
      </c>
      <c r="D154" s="123" t="s">
        <v>340</v>
      </c>
      <c r="E154" s="123" t="s">
        <v>341</v>
      </c>
      <c r="F154" s="96">
        <v>6.7000000000000004E-2</v>
      </c>
      <c r="G154" s="123" t="s">
        <v>149</v>
      </c>
      <c r="H154" s="119" t="s">
        <v>3</v>
      </c>
      <c r="I154" s="24">
        <v>240</v>
      </c>
      <c r="J154" s="132">
        <v>240</v>
      </c>
      <c r="K154" s="119"/>
    </row>
    <row r="155" spans="1:11" ht="16.5" hidden="1" customHeight="1">
      <c r="A155" s="119">
        <v>154</v>
      </c>
      <c r="B155" s="120" t="s">
        <v>141</v>
      </c>
      <c r="C155" s="120" t="s">
        <v>376</v>
      </c>
      <c r="D155" s="127">
        <v>45180</v>
      </c>
      <c r="E155" s="127">
        <v>46129</v>
      </c>
      <c r="F155" s="96">
        <v>7.9873E-2</v>
      </c>
      <c r="G155" s="123" t="s">
        <v>149</v>
      </c>
      <c r="H155" s="119" t="s">
        <v>191</v>
      </c>
      <c r="I155" s="24">
        <v>300</v>
      </c>
      <c r="J155" s="132">
        <v>300</v>
      </c>
      <c r="K155" s="119"/>
    </row>
    <row r="156" spans="1:11" ht="16.5" hidden="1" customHeight="1">
      <c r="A156" s="119">
        <v>155</v>
      </c>
      <c r="B156" s="120" t="s">
        <v>141</v>
      </c>
      <c r="C156" s="120" t="s">
        <v>377</v>
      </c>
      <c r="D156" s="127">
        <v>45194</v>
      </c>
      <c r="E156" s="127">
        <v>48438</v>
      </c>
      <c r="F156" s="96">
        <v>7.9500000000000001E-2</v>
      </c>
      <c r="G156" s="123" t="s">
        <v>149</v>
      </c>
      <c r="H156" s="119" t="s">
        <v>191</v>
      </c>
      <c r="I156" s="24">
        <v>40</v>
      </c>
      <c r="J156" s="132">
        <v>40</v>
      </c>
      <c r="K156" s="119"/>
    </row>
    <row r="157" spans="1:11" ht="16.5" hidden="1" customHeight="1">
      <c r="A157" s="119">
        <v>156</v>
      </c>
      <c r="B157" s="38" t="s">
        <v>143</v>
      </c>
      <c r="C157" s="38" t="s">
        <v>144</v>
      </c>
      <c r="D157" s="65">
        <v>45064</v>
      </c>
      <c r="E157" s="65">
        <v>46525</v>
      </c>
      <c r="F157" s="97">
        <v>7.7499999999999999E-2</v>
      </c>
      <c r="G157" s="116" t="s">
        <v>16</v>
      </c>
      <c r="H157" s="119" t="s">
        <v>3</v>
      </c>
      <c r="I157" s="23">
        <f>5000000000/10000000</f>
        <v>500</v>
      </c>
      <c r="J157" s="23">
        <f>5000000000/10000000</f>
        <v>500</v>
      </c>
      <c r="K157" s="119"/>
    </row>
    <row r="158" spans="1:11" ht="16.5" hidden="1" customHeight="1">
      <c r="A158" s="119">
        <v>157</v>
      </c>
      <c r="B158" s="38" t="s">
        <v>143</v>
      </c>
      <c r="C158" s="38" t="s">
        <v>145</v>
      </c>
      <c r="D158" s="65">
        <v>45064</v>
      </c>
      <c r="E158" s="65">
        <v>46150</v>
      </c>
      <c r="F158" s="97">
        <v>7.9613000000000003E-2</v>
      </c>
      <c r="G158" s="116" t="s">
        <v>16</v>
      </c>
      <c r="H158" s="119" t="s">
        <v>3</v>
      </c>
      <c r="I158" s="23">
        <f>5000000000/10000000</f>
        <v>500</v>
      </c>
      <c r="J158" s="23">
        <f>5000000000/10000000</f>
        <v>500</v>
      </c>
      <c r="K158" s="119"/>
    </row>
    <row r="159" spans="1:11" ht="16.5" hidden="1" customHeight="1">
      <c r="A159" s="119">
        <v>158</v>
      </c>
      <c r="B159" s="38" t="s">
        <v>143</v>
      </c>
      <c r="C159" s="38" t="s">
        <v>146</v>
      </c>
      <c r="D159" s="65">
        <v>45117</v>
      </c>
      <c r="E159" s="65">
        <v>46283</v>
      </c>
      <c r="F159" s="98">
        <v>7.8445000000000001E-2</v>
      </c>
      <c r="G159" s="116" t="s">
        <v>16</v>
      </c>
      <c r="H159" s="119" t="s">
        <v>3</v>
      </c>
      <c r="I159" s="25">
        <v>250</v>
      </c>
      <c r="J159" s="26">
        <v>250</v>
      </c>
      <c r="K159" s="119"/>
    </row>
    <row r="160" spans="1:11" ht="16.5" hidden="1" customHeight="1">
      <c r="A160" s="119">
        <v>159</v>
      </c>
      <c r="B160" s="120" t="s">
        <v>147</v>
      </c>
      <c r="C160" s="120" t="s">
        <v>148</v>
      </c>
      <c r="D160" s="152">
        <v>45159</v>
      </c>
      <c r="E160" s="152">
        <v>45873</v>
      </c>
      <c r="F160" s="96">
        <v>7.22E-2</v>
      </c>
      <c r="G160" s="123" t="s">
        <v>149</v>
      </c>
      <c r="H160" s="119" t="s">
        <v>3</v>
      </c>
      <c r="I160" s="24">
        <f>2950000000/10000000</f>
        <v>295</v>
      </c>
      <c r="J160" s="132">
        <v>295</v>
      </c>
      <c r="K160" s="119"/>
    </row>
    <row r="161" spans="1:11" ht="16.5" hidden="1" customHeight="1">
      <c r="A161" s="119">
        <v>160</v>
      </c>
      <c r="B161" s="120" t="s">
        <v>147</v>
      </c>
      <c r="C161" s="120" t="s">
        <v>378</v>
      </c>
      <c r="D161" s="152">
        <v>45125</v>
      </c>
      <c r="E161" s="152">
        <v>45744</v>
      </c>
      <c r="F161" s="96">
        <v>6.7000000000000004E-2</v>
      </c>
      <c r="G161" s="123" t="s">
        <v>379</v>
      </c>
      <c r="H161" s="119" t="s">
        <v>191</v>
      </c>
      <c r="I161" s="24">
        <v>500</v>
      </c>
      <c r="J161" s="132">
        <v>500</v>
      </c>
      <c r="K161" s="119"/>
    </row>
    <row r="162" spans="1:11" ht="16.5" hidden="1" customHeight="1">
      <c r="A162" s="119">
        <v>161</v>
      </c>
      <c r="B162" s="124" t="s">
        <v>189</v>
      </c>
      <c r="C162" s="124" t="s">
        <v>190</v>
      </c>
      <c r="D162" s="133">
        <v>45167</v>
      </c>
      <c r="E162" s="133">
        <v>46263</v>
      </c>
      <c r="F162" s="122">
        <v>7.7499999999999999E-2</v>
      </c>
      <c r="G162" s="125" t="s">
        <v>4</v>
      </c>
      <c r="H162" s="126" t="s">
        <v>191</v>
      </c>
      <c r="I162" s="128">
        <v>1750</v>
      </c>
      <c r="J162" s="128">
        <v>1750</v>
      </c>
      <c r="K162" s="119"/>
    </row>
    <row r="163" spans="1:11" ht="16.5" hidden="1" customHeight="1">
      <c r="A163" s="119">
        <v>162</v>
      </c>
      <c r="B163" s="32" t="s">
        <v>150</v>
      </c>
      <c r="C163" s="32" t="s">
        <v>151</v>
      </c>
      <c r="D163" s="56">
        <v>45076</v>
      </c>
      <c r="E163" s="56">
        <v>11108</v>
      </c>
      <c r="F163" s="83">
        <v>7.7499999999999999E-2</v>
      </c>
      <c r="G163" s="110" t="s">
        <v>2</v>
      </c>
      <c r="H163" s="119" t="s">
        <v>3</v>
      </c>
      <c r="I163" s="9">
        <v>700</v>
      </c>
      <c r="J163" s="9">
        <v>700</v>
      </c>
      <c r="K163" s="119"/>
    </row>
    <row r="164" spans="1:11" ht="16.5" hidden="1" customHeight="1">
      <c r="A164" s="119">
        <v>163</v>
      </c>
      <c r="B164" s="124" t="s">
        <v>274</v>
      </c>
      <c r="C164" s="124" t="s">
        <v>394</v>
      </c>
      <c r="D164" s="73">
        <v>45070</v>
      </c>
      <c r="E164" s="73">
        <v>46139</v>
      </c>
      <c r="F164" s="99">
        <v>8.2000000000000003E-2</v>
      </c>
      <c r="G164" s="117" t="s">
        <v>2</v>
      </c>
      <c r="H164" s="27" t="s">
        <v>275</v>
      </c>
      <c r="I164" s="16">
        <v>250</v>
      </c>
      <c r="J164" s="16">
        <v>250</v>
      </c>
      <c r="K164" s="119"/>
    </row>
    <row r="165" spans="1:11" ht="16.5" hidden="1" customHeight="1">
      <c r="A165" s="119">
        <v>164</v>
      </c>
      <c r="B165" s="124" t="s">
        <v>274</v>
      </c>
      <c r="C165" s="124" t="s">
        <v>319</v>
      </c>
      <c r="D165" s="73">
        <v>45147</v>
      </c>
      <c r="E165" s="73">
        <v>46241</v>
      </c>
      <c r="F165" s="99">
        <v>8.2000000000000003E-2</v>
      </c>
      <c r="G165" s="117" t="s">
        <v>258</v>
      </c>
      <c r="H165" s="27" t="s">
        <v>275</v>
      </c>
      <c r="I165" s="16">
        <v>250</v>
      </c>
      <c r="J165" s="16">
        <v>250</v>
      </c>
      <c r="K165" s="119"/>
    </row>
    <row r="166" spans="1:11" ht="16.5" hidden="1" customHeight="1">
      <c r="A166" s="119">
        <v>165</v>
      </c>
      <c r="B166" s="124" t="s">
        <v>274</v>
      </c>
      <c r="C166" s="124" t="s">
        <v>320</v>
      </c>
      <c r="D166" s="73">
        <v>45147</v>
      </c>
      <c r="E166" s="73">
        <v>46059</v>
      </c>
      <c r="F166" s="99">
        <v>8.43E-2</v>
      </c>
      <c r="G166" s="117" t="s">
        <v>2</v>
      </c>
      <c r="H166" s="27" t="s">
        <v>275</v>
      </c>
      <c r="I166" s="16">
        <v>250</v>
      </c>
      <c r="J166" s="16">
        <v>250</v>
      </c>
      <c r="K166" s="119"/>
    </row>
    <row r="167" spans="1:11" ht="16.5" hidden="1" customHeight="1">
      <c r="A167" s="119">
        <v>166</v>
      </c>
      <c r="B167" s="32" t="s">
        <v>178</v>
      </c>
      <c r="C167" s="49" t="s">
        <v>40</v>
      </c>
      <c r="D167" s="74" t="s">
        <v>41</v>
      </c>
      <c r="E167" s="74" t="s">
        <v>42</v>
      </c>
      <c r="F167" s="83">
        <v>7.7600000000000002E-2</v>
      </c>
      <c r="G167" s="74" t="s">
        <v>2</v>
      </c>
      <c r="H167" s="119" t="s">
        <v>3</v>
      </c>
      <c r="I167" s="9">
        <v>763</v>
      </c>
      <c r="J167" s="9">
        <v>763</v>
      </c>
      <c r="K167" s="119"/>
    </row>
    <row r="168" spans="1:11" ht="16.5" hidden="1" customHeight="1">
      <c r="A168" s="119">
        <v>167</v>
      </c>
      <c r="B168" s="120" t="s">
        <v>49</v>
      </c>
      <c r="C168" s="37" t="s">
        <v>43</v>
      </c>
      <c r="D168" s="65">
        <v>45084</v>
      </c>
      <c r="E168" s="65">
        <v>48006</v>
      </c>
      <c r="F168" s="100">
        <v>8.5</v>
      </c>
      <c r="G168" s="110" t="s">
        <v>4</v>
      </c>
      <c r="H168" s="119" t="s">
        <v>3</v>
      </c>
      <c r="I168" s="9">
        <v>100</v>
      </c>
      <c r="J168" s="9">
        <v>100</v>
      </c>
      <c r="K168" s="119"/>
    </row>
    <row r="169" spans="1:11" ht="16.5" hidden="1" customHeight="1">
      <c r="A169" s="119">
        <v>168</v>
      </c>
      <c r="B169" s="120" t="s">
        <v>49</v>
      </c>
      <c r="C169" s="37" t="s">
        <v>44</v>
      </c>
      <c r="D169" s="65">
        <v>45084</v>
      </c>
      <c r="E169" s="65">
        <v>48372</v>
      </c>
      <c r="F169" s="100">
        <v>8.5</v>
      </c>
      <c r="G169" s="110" t="s">
        <v>4</v>
      </c>
      <c r="H169" s="119" t="s">
        <v>3</v>
      </c>
      <c r="I169" s="9">
        <v>100</v>
      </c>
      <c r="J169" s="9">
        <v>100</v>
      </c>
      <c r="K169" s="119"/>
    </row>
    <row r="170" spans="1:11" ht="16.5" hidden="1" customHeight="1">
      <c r="A170" s="119">
        <v>169</v>
      </c>
      <c r="B170" s="120" t="s">
        <v>49</v>
      </c>
      <c r="C170" s="37" t="s">
        <v>45</v>
      </c>
      <c r="D170" s="65">
        <v>45084</v>
      </c>
      <c r="E170" s="65">
        <v>48737</v>
      </c>
      <c r="F170" s="100">
        <v>8.5</v>
      </c>
      <c r="G170" s="110" t="s">
        <v>4</v>
      </c>
      <c r="H170" s="119" t="s">
        <v>3</v>
      </c>
      <c r="I170" s="9">
        <v>100</v>
      </c>
      <c r="J170" s="9">
        <v>100</v>
      </c>
      <c r="K170" s="119"/>
    </row>
    <row r="171" spans="1:11" ht="16.5" hidden="1" customHeight="1">
      <c r="A171" s="119">
        <v>170</v>
      </c>
      <c r="B171" s="120" t="s">
        <v>49</v>
      </c>
      <c r="C171" s="37" t="s">
        <v>46</v>
      </c>
      <c r="D171" s="65">
        <v>45084</v>
      </c>
      <c r="E171" s="65">
        <v>48006</v>
      </c>
      <c r="F171" s="100">
        <v>8.5</v>
      </c>
      <c r="G171" s="110" t="s">
        <v>4</v>
      </c>
      <c r="H171" s="119" t="s">
        <v>3</v>
      </c>
      <c r="I171" s="9">
        <v>100</v>
      </c>
      <c r="J171" s="9">
        <v>100</v>
      </c>
      <c r="K171" s="119"/>
    </row>
    <row r="172" spans="1:11" ht="16.5" hidden="1" customHeight="1">
      <c r="A172" s="119">
        <v>171</v>
      </c>
      <c r="B172" s="120" t="s">
        <v>49</v>
      </c>
      <c r="C172" s="37" t="s">
        <v>47</v>
      </c>
      <c r="D172" s="65">
        <v>45084</v>
      </c>
      <c r="E172" s="65">
        <v>48372</v>
      </c>
      <c r="F172" s="100">
        <v>8.5</v>
      </c>
      <c r="G172" s="110" t="s">
        <v>4</v>
      </c>
      <c r="H172" s="119" t="s">
        <v>3</v>
      </c>
      <c r="I172" s="9">
        <v>100</v>
      </c>
      <c r="J172" s="9">
        <v>100</v>
      </c>
      <c r="K172" s="119"/>
    </row>
    <row r="173" spans="1:11" ht="16.5" hidden="1" customHeight="1">
      <c r="A173" s="119">
        <v>172</v>
      </c>
      <c r="B173" s="120" t="s">
        <v>49</v>
      </c>
      <c r="C173" s="37" t="s">
        <v>48</v>
      </c>
      <c r="D173" s="65">
        <v>45084</v>
      </c>
      <c r="E173" s="65">
        <v>48737</v>
      </c>
      <c r="F173" s="100">
        <v>8.5</v>
      </c>
      <c r="G173" s="110" t="s">
        <v>4</v>
      </c>
      <c r="H173" s="119" t="s">
        <v>3</v>
      </c>
      <c r="I173" s="9">
        <v>100</v>
      </c>
      <c r="J173" s="9">
        <v>100</v>
      </c>
      <c r="K173" s="119"/>
    </row>
    <row r="174" spans="1:11" ht="16.5" hidden="1" customHeight="1">
      <c r="A174" s="119">
        <v>173</v>
      </c>
      <c r="B174" s="39" t="s">
        <v>152</v>
      </c>
      <c r="C174" s="42" t="s">
        <v>153</v>
      </c>
      <c r="D174" s="62">
        <v>45044</v>
      </c>
      <c r="E174" s="62">
        <v>46170</v>
      </c>
      <c r="F174" s="101">
        <v>8.1000000000000003E-2</v>
      </c>
      <c r="G174" s="91" t="s">
        <v>2</v>
      </c>
      <c r="H174" s="119" t="s">
        <v>3</v>
      </c>
      <c r="I174" s="3">
        <v>300</v>
      </c>
      <c r="J174" s="3">
        <v>300</v>
      </c>
      <c r="K174" s="119"/>
    </row>
    <row r="175" spans="1:11" ht="16.5" hidden="1" customHeight="1">
      <c r="A175" s="119">
        <v>174</v>
      </c>
      <c r="B175" s="39" t="s">
        <v>152</v>
      </c>
      <c r="C175" s="42" t="s">
        <v>154</v>
      </c>
      <c r="D175" s="62">
        <v>45112</v>
      </c>
      <c r="E175" s="62">
        <v>46206</v>
      </c>
      <c r="F175" s="101">
        <v>0.08</v>
      </c>
      <c r="G175" s="91" t="s">
        <v>2</v>
      </c>
      <c r="H175" s="119" t="s">
        <v>3</v>
      </c>
      <c r="I175" s="3">
        <v>375</v>
      </c>
      <c r="J175" s="3">
        <v>375</v>
      </c>
      <c r="K175" s="119"/>
    </row>
    <row r="176" spans="1:11" ht="16.5" hidden="1" customHeight="1">
      <c r="A176" s="119">
        <v>175</v>
      </c>
      <c r="B176" s="39" t="s">
        <v>152</v>
      </c>
      <c r="C176" s="42" t="s">
        <v>155</v>
      </c>
      <c r="D176" s="62">
        <v>45135</v>
      </c>
      <c r="E176" s="62">
        <v>46962</v>
      </c>
      <c r="F176" s="101">
        <v>8.09E-2</v>
      </c>
      <c r="G176" s="91" t="s">
        <v>2</v>
      </c>
      <c r="H176" s="119" t="s">
        <v>3</v>
      </c>
      <c r="I176" s="3">
        <v>250</v>
      </c>
      <c r="J176" s="3">
        <v>250</v>
      </c>
      <c r="K176" s="119"/>
    </row>
    <row r="177" spans="1:11" ht="16.5" hidden="1" customHeight="1">
      <c r="A177" s="119">
        <v>176</v>
      </c>
      <c r="B177" s="39" t="s">
        <v>152</v>
      </c>
      <c r="C177" s="42" t="s">
        <v>156</v>
      </c>
      <c r="D177" s="62">
        <v>45176</v>
      </c>
      <c r="E177" s="62">
        <v>46272</v>
      </c>
      <c r="F177" s="101">
        <v>8.1500000000000003E-2</v>
      </c>
      <c r="G177" s="91" t="s">
        <v>2</v>
      </c>
      <c r="H177" s="119" t="s">
        <v>3</v>
      </c>
      <c r="I177" s="3">
        <v>500</v>
      </c>
      <c r="J177" s="3">
        <v>500</v>
      </c>
      <c r="K177" s="119"/>
    </row>
    <row r="178" spans="1:11" ht="16.5" hidden="1" customHeight="1">
      <c r="A178" s="119">
        <v>177</v>
      </c>
      <c r="B178" s="120" t="s">
        <v>309</v>
      </c>
      <c r="C178" s="124" t="s">
        <v>306</v>
      </c>
      <c r="D178" s="129">
        <v>45105</v>
      </c>
      <c r="E178" s="129">
        <v>46201</v>
      </c>
      <c r="F178" s="125" t="s">
        <v>307</v>
      </c>
      <c r="G178" s="125" t="s">
        <v>62</v>
      </c>
      <c r="H178" s="126" t="s">
        <v>308</v>
      </c>
      <c r="I178" s="128">
        <v>225</v>
      </c>
      <c r="J178" s="128">
        <v>225</v>
      </c>
      <c r="K178" s="119"/>
    </row>
    <row r="179" spans="1:11" ht="16.5" customHeight="1">
      <c r="B179" s="40"/>
      <c r="D179" s="75"/>
      <c r="E179" s="75"/>
      <c r="F179" s="102"/>
      <c r="G179" s="105"/>
    </row>
    <row r="180" spans="1:11" ht="16.5" customHeight="1">
      <c r="B180" s="40"/>
      <c r="D180" s="75"/>
      <c r="E180" s="75"/>
      <c r="F180" s="102"/>
      <c r="G180" s="105"/>
    </row>
    <row r="181" spans="1:11" ht="16.5" customHeight="1">
      <c r="B181" s="40"/>
      <c r="C181" s="50"/>
      <c r="D181" s="76"/>
      <c r="E181" s="76"/>
      <c r="F181" s="103"/>
      <c r="G181" s="105"/>
      <c r="H181" s="28"/>
      <c r="I181" s="30"/>
      <c r="J181" s="30"/>
    </row>
    <row r="182" spans="1:11" ht="16.5" customHeight="1">
      <c r="C182" s="51"/>
      <c r="D182" s="77"/>
      <c r="E182" s="77"/>
      <c r="F182" s="104"/>
      <c r="G182" s="118"/>
      <c r="H182" s="28"/>
      <c r="I182" s="31"/>
      <c r="J182" s="31"/>
    </row>
    <row r="183" spans="1:11" ht="16.5" customHeight="1">
      <c r="C183" s="51"/>
      <c r="D183" s="77"/>
      <c r="E183" s="77"/>
      <c r="F183" s="104"/>
      <c r="G183" s="118"/>
      <c r="H183" s="28"/>
      <c r="I183" s="31"/>
      <c r="J183" s="31"/>
    </row>
    <row r="184" spans="1:11" ht="16.5" customHeight="1">
      <c r="C184" s="51"/>
      <c r="D184" s="77"/>
      <c r="E184" s="77"/>
      <c r="F184" s="104"/>
      <c r="G184" s="118"/>
      <c r="H184" s="28"/>
      <c r="I184" s="31"/>
      <c r="J184" s="31"/>
    </row>
    <row r="185" spans="1:11" ht="16.5" customHeight="1">
      <c r="C185" s="51"/>
      <c r="D185" s="77"/>
      <c r="E185" s="77"/>
      <c r="F185" s="104"/>
      <c r="G185" s="118"/>
      <c r="H185" s="28"/>
      <c r="I185" s="31"/>
      <c r="J185" s="31"/>
    </row>
    <row r="186" spans="1:11" ht="16.5" customHeight="1">
      <c r="C186" s="51"/>
      <c r="D186" s="77"/>
      <c r="E186" s="77"/>
      <c r="F186" s="104"/>
      <c r="G186" s="118"/>
      <c r="H186" s="28"/>
      <c r="I186" s="31"/>
      <c r="J186" s="31"/>
    </row>
    <row r="187" spans="1:11" ht="16.5" customHeight="1">
      <c r="C187" s="40"/>
      <c r="D187" s="77"/>
      <c r="E187" s="77"/>
      <c r="F187" s="105"/>
      <c r="G187" s="118"/>
      <c r="H187" s="28"/>
      <c r="I187" s="31"/>
      <c r="J187" s="31"/>
    </row>
    <row r="188" spans="1:11" ht="16.5" customHeight="1">
      <c r="D188" s="78"/>
      <c r="E188" s="78"/>
    </row>
    <row r="189" spans="1:11" ht="16.5" customHeight="1">
      <c r="D189" s="78"/>
      <c r="E189" s="78"/>
    </row>
    <row r="190" spans="1:11" ht="16.5" customHeight="1">
      <c r="D190" s="78"/>
      <c r="E190" s="78"/>
    </row>
    <row r="191" spans="1:11" ht="16.5" customHeight="1">
      <c r="D191" s="78"/>
      <c r="E191" s="78"/>
    </row>
    <row r="192" spans="1:11" ht="16.5" customHeight="1">
      <c r="D192" s="78"/>
      <c r="E192" s="78"/>
    </row>
  </sheetData>
  <protectedRanges>
    <protectedRange sqref="C157" name="Range1_2_1"/>
    <protectedRange sqref="G157" name="Range1_9"/>
  </protectedRanges>
  <autoFilter ref="A1:K178" xr:uid="{33798244-337C-4605-ACBD-F8BBEC5958EF}">
    <filterColumn colId="1">
      <filters>
        <filter val="Power Finance corporation Ltd."/>
      </filters>
    </filterColumn>
  </autoFilter>
  <conditionalFormatting sqref="C34:C39">
    <cfRule type="duplicateValues" dxfId="5" priority="1"/>
  </conditionalFormatting>
  <conditionalFormatting sqref="C74:C84">
    <cfRule type="duplicateValues" dxfId="4" priority="29"/>
  </conditionalFormatting>
  <conditionalFormatting sqref="C143">
    <cfRule type="duplicateValues" dxfId="3" priority="28"/>
  </conditionalFormatting>
  <conditionalFormatting sqref="C144">
    <cfRule type="duplicateValues" dxfId="2" priority="5"/>
  </conditionalFormatting>
  <conditionalFormatting sqref="C145:C146">
    <cfRule type="duplicateValues" dxfId="1" priority="4"/>
  </conditionalFormatting>
  <conditionalFormatting sqref="E158">
    <cfRule type="cellIs" dxfId="0" priority="27" stopIfTrue="1" operator="lessThan">
      <formula>#REF!</formula>
    </cfRule>
  </conditionalFormatting>
  <pageMargins left="0.7" right="0.7" top="0.75" bottom="0.75" header="0.3" footer="0.3"/>
  <pageSetup orientation="portrait" r:id="rId1"/>
  <headerFooter>
    <oddFooter>&amp;C&amp;1#&amp;"Calibri"&amp;10&amp;KA80000Confidential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ISIN</vt:lpstr>
    </vt:vector>
  </TitlesOfParts>
  <Company>NSEIL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Bhumika Makhija (LISCO)</dc:creator>
  <cp:lastModifiedBy>Kruti Doshi (LISCO - OPS)</cp:lastModifiedBy>
  <dcterms:created xsi:type="dcterms:W3CDTF">2018-02-05T13:14:41Z</dcterms:created>
  <dcterms:modified xsi:type="dcterms:W3CDTF">2024-04-19T07:33:54Z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79928-bf72-407d-92c0-68909117d533_Enabled">
    <vt:lpwstr>true</vt:lpwstr>
  </property>
  <property fmtid="{D5CDD505-2E9C-101B-9397-08002B2CF9AE}" pid="3" name="MSIP_Label_f4479928-bf72-407d-92c0-68909117d533_SetDate">
    <vt:lpwstr>2023-10-11T09:40:33Z</vt:lpwstr>
  </property>
  <property fmtid="{D5CDD505-2E9C-101B-9397-08002B2CF9AE}" pid="4" name="MSIP_Label_f4479928-bf72-407d-92c0-68909117d533_Method">
    <vt:lpwstr>Standard</vt:lpwstr>
  </property>
  <property fmtid="{D5CDD505-2E9C-101B-9397-08002B2CF9AE}" pid="5" name="MSIP_Label_f4479928-bf72-407d-92c0-68909117d533_Name">
    <vt:lpwstr>f4479928-bf72-407d-92c0-68909117d533</vt:lpwstr>
  </property>
  <property fmtid="{D5CDD505-2E9C-101B-9397-08002B2CF9AE}" pid="6" name="MSIP_Label_f4479928-bf72-407d-92c0-68909117d533_SiteId">
    <vt:lpwstr>fb8ed654-3195-4846-ac37-491dc8a2349e</vt:lpwstr>
  </property>
  <property fmtid="{D5CDD505-2E9C-101B-9397-08002B2CF9AE}" pid="7" name="MSIP_Label_f4479928-bf72-407d-92c0-68909117d533_ActionId">
    <vt:lpwstr>d14c628a-829a-4bc1-a9ba-f19e87253a7a</vt:lpwstr>
  </property>
  <property fmtid="{D5CDD505-2E9C-101B-9397-08002B2CF9AE}" pid="8" name="MSIP_Label_f4479928-bf72-407d-92c0-68909117d533_ContentBits">
    <vt:lpwstr>2</vt:lpwstr>
  </property>
</Properties>
</file>