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npagar_nse_co_in/Documents/Nitin/Monthly Activity/SEBI Database file - Primary mkt &amp; Corp Bonds/May 2021/"/>
    </mc:Choice>
  </mc:AlternateContent>
  <xr:revisionPtr revIDLastSave="1" documentId="13_ncr:1_{79BA5DAE-03DC-40F3-B292-57C8BA77A094}" xr6:coauthVersionLast="47" xr6:coauthVersionMax="47" xr10:uidLastSave="{8AA0430A-A811-40CE-B266-E1E4789E6797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" l="1"/>
  <c r="T17" i="1" l="1"/>
  <c r="T10" i="1"/>
  <c r="T11" i="1"/>
  <c r="T12" i="1"/>
  <c r="T13" i="1"/>
  <c r="T14" i="1"/>
  <c r="T15" i="1"/>
  <c r="T16" i="1"/>
  <c r="T19" i="1"/>
  <c r="T20" i="1"/>
  <c r="T21" i="1"/>
  <c r="T22" i="1"/>
  <c r="T23" i="1"/>
  <c r="T24" i="1"/>
  <c r="T25" i="1"/>
  <c r="T26" i="1"/>
  <c r="T27" i="1"/>
  <c r="T9" i="1"/>
</calcChain>
</file>

<file path=xl/sharedStrings.xml><?xml version="1.0" encoding="utf-8"?>
<sst xmlns="http://schemas.openxmlformats.org/spreadsheetml/2006/main" count="476" uniqueCount="151">
  <si>
    <t>Date</t>
  </si>
  <si>
    <t>COMPANY_NAME</t>
  </si>
  <si>
    <t>ISIN_NUMBER</t>
  </si>
  <si>
    <t>ISIN_DESCRIPTOR</t>
  </si>
  <si>
    <t>SECTOR</t>
  </si>
  <si>
    <t>EXCHANGE</t>
  </si>
  <si>
    <t>ISSUE_TYPE</t>
  </si>
  <si>
    <t>INSTRUMET_TYPE</t>
  </si>
  <si>
    <t>DATE_OF_SHAREHOLDING_MEETING</t>
  </si>
  <si>
    <t>RELEVANT_DATE</t>
  </si>
  <si>
    <t>Name of the Registrar</t>
  </si>
  <si>
    <t>MERCHANT_BANKER_NAME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</si>
  <si>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</si>
  <si>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</si>
  <si>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</si>
  <si>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</si>
  <si>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</si>
  <si>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</si>
  <si>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</si>
  <si>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</si>
  <si>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</si>
  <si>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</si>
  <si>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</si>
  <si>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</si>
  <si>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</si>
  <si>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</si>
  <si>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cr)</t>
  </si>
  <si>
    <t>LTP</t>
  </si>
  <si>
    <t>Private</t>
  </si>
  <si>
    <t>NA</t>
  </si>
  <si>
    <t>Maharashtra</t>
  </si>
  <si>
    <t>Karnataka</t>
  </si>
  <si>
    <t>Equity Shares</t>
  </si>
  <si>
    <t>NSE/BSE</t>
  </si>
  <si>
    <t>IPO</t>
  </si>
  <si>
    <t>Retail, QIB, NII, Employee, Anchor</t>
  </si>
  <si>
    <t>Barbeque Nation Hospitality Limited</t>
  </si>
  <si>
    <t>Macrotech Developers Limited</t>
  </si>
  <si>
    <t>INE382M01027</t>
  </si>
  <si>
    <t>IIFL Securities Limited, Axis Capital Limited, Ambit Capital Private Limited, SBI Capital Markets Limited</t>
  </si>
  <si>
    <t>Link Intime India Private Limited</t>
  </si>
  <si>
    <t>Food processing</t>
  </si>
  <si>
    <t>INE670K01029</t>
  </si>
  <si>
    <t>Axis Capital Limited, J.P. Morgan India Private Limited, Kotak Mahindra Capital Company Limited, ICICI Securities Limited, Edelweiss Financial Services Limited, IIFL Securities Limited, JM Financial Limited , YES Securities (India) Limited, SBI Capital Markets Limited, BOB Capital Markets Limited</t>
  </si>
  <si>
    <t>Construction</t>
  </si>
  <si>
    <t>V Marc India Limited</t>
  </si>
  <si>
    <t>Siddhika Coatings Limited</t>
  </si>
  <si>
    <t>NSE</t>
  </si>
  <si>
    <t>SME-IPO</t>
  </si>
  <si>
    <t>INE0A1E01018</t>
  </si>
  <si>
    <t>Retail, NII</t>
  </si>
  <si>
    <t>Delhi</t>
  </si>
  <si>
    <t>Unistone Capital Private Limited</t>
  </si>
  <si>
    <t>Skyline Financial Services Private Limited</t>
  </si>
  <si>
    <t>Uttarakhand</t>
  </si>
  <si>
    <t>INE0GXK01018</t>
  </si>
  <si>
    <t>Bigshare Services Private Limited</t>
  </si>
  <si>
    <t>Pantomath Capital Advisors Private Limited</t>
  </si>
  <si>
    <t>Northern</t>
  </si>
  <si>
    <t>Southern</t>
  </si>
  <si>
    <t>Western</t>
  </si>
  <si>
    <t>Miscellaneous</t>
  </si>
  <si>
    <t>Engineering</t>
  </si>
  <si>
    <t>Total No. of Securities</t>
  </si>
  <si>
    <t>Fresh Issue No. of Shares</t>
  </si>
  <si>
    <t>Offer for sale No. of shares</t>
  </si>
  <si>
    <t>CMI Limited</t>
  </si>
  <si>
    <t>PUNJAB &amp; SIND BANK</t>
  </si>
  <si>
    <t>South Indian Bank Ltd.</t>
  </si>
  <si>
    <t>ROSSARI BIOTECH LIMITED</t>
  </si>
  <si>
    <t>A and M Jumbo Bags Limited</t>
  </si>
  <si>
    <t>Perfect Infraengineers Limited</t>
  </si>
  <si>
    <t>Sakar Healthcare Limited</t>
  </si>
  <si>
    <t>ASIAN GRANITO INDIA LIMITED</t>
  </si>
  <si>
    <t>Goodluck India Limited</t>
  </si>
  <si>
    <t>Allied Digital Services Limited</t>
  </si>
  <si>
    <t>Bal Pharma Ltd.</t>
  </si>
  <si>
    <t>Hi-Tech Pipes Limited</t>
  </si>
  <si>
    <t>Sanco Industries Limited</t>
  </si>
  <si>
    <t>Suumaya Industries Limited</t>
  </si>
  <si>
    <t>INDUSIND BANK LTD.</t>
  </si>
  <si>
    <t>Arshiya Limited</t>
  </si>
  <si>
    <t>Kesoram Industries Ltd</t>
  </si>
  <si>
    <t>Texmaco Rail &amp; Engineering Limited</t>
  </si>
  <si>
    <t>IDFC FIRST BANK LIMITED</t>
  </si>
  <si>
    <t>Hindustan Copper Ltd.</t>
  </si>
  <si>
    <t>Dilip Buildcon Limited</t>
  </si>
  <si>
    <t>Preferential Allotment</t>
  </si>
  <si>
    <t>QIP</t>
  </si>
  <si>
    <t>Conversion Of Warrants</t>
  </si>
  <si>
    <t>Conversion Of Pref</t>
  </si>
  <si>
    <t>Conversion of  Loan</t>
  </si>
  <si>
    <t>ICICI Securities Limited, Citigroup Global Markets India Private Limited, Credit Suisse Securities (India) Private Limited, JM Financial Limited and UBS Securities India Private Limited</t>
  </si>
  <si>
    <t>IDBI Capital Markets &amp; Securities Limited and SBI Capital Markets Limited</t>
  </si>
  <si>
    <t>AXIS CAPITAL LIMITED and IFL SECURITIES LIMITED</t>
  </si>
  <si>
    <t>Non-Promoters</t>
  </si>
  <si>
    <t>Promoters</t>
  </si>
  <si>
    <t xml:space="preserve">Non-Promoter </t>
  </si>
  <si>
    <t>Promoter and Non-Promoter</t>
  </si>
  <si>
    <t>MF, IC, FI, FPI &amp; AIF</t>
  </si>
  <si>
    <t>FPI, MF, FI</t>
  </si>
  <si>
    <t xml:space="preserve"> Private</t>
  </si>
  <si>
    <t xml:space="preserve"> Public</t>
  </si>
  <si>
    <t>INE981B01011</t>
  </si>
  <si>
    <t>INE608A01012</t>
  </si>
  <si>
    <t>INE683A01023</t>
  </si>
  <si>
    <t>INE02A801020</t>
  </si>
  <si>
    <t>INE749Y01014</t>
  </si>
  <si>
    <t>INE925S01012</t>
  </si>
  <si>
    <t>INE732S01012</t>
  </si>
  <si>
    <t>INE022I01019</t>
  </si>
  <si>
    <t>INE127I01024</t>
  </si>
  <si>
    <t>INE102I01027</t>
  </si>
  <si>
    <t>INE083D01012</t>
  </si>
  <si>
    <t>INE106T01017</t>
  </si>
  <si>
    <t>INE782L01012</t>
  </si>
  <si>
    <t>INE591Q01016</t>
  </si>
  <si>
    <t>INE095A01012</t>
  </si>
  <si>
    <t>INE968D01022</t>
  </si>
  <si>
    <t>INE087A01019</t>
  </si>
  <si>
    <t>INE621L01012</t>
  </si>
  <si>
    <t>INE092T01019</t>
  </si>
  <si>
    <t>INE531E01026</t>
  </si>
  <si>
    <t>INE917M01012</t>
  </si>
  <si>
    <t>CONSTRUCTION CIVIL</t>
  </si>
  <si>
    <t>Kerala</t>
  </si>
  <si>
    <t>Gujarat</t>
  </si>
  <si>
    <t>West Bengal</t>
  </si>
  <si>
    <t>Eastern</t>
  </si>
  <si>
    <t>Madhya Pradesh</t>
  </si>
  <si>
    <t>CABLES - ELECTRICALS</t>
  </si>
  <si>
    <t>PUBLIC SECTOR BANK</t>
  </si>
  <si>
    <t>PRIVATE SECTOR BANK</t>
  </si>
  <si>
    <t>CHEMICALS - SPECIALITY</t>
  </si>
  <si>
    <t>PHARMACEUTICALS</t>
  </si>
  <si>
    <t>FURNITURE HOME FURNISHING FLOORING</t>
  </si>
  <si>
    <t>IRON &amp; STEEL PRODUCTS</t>
  </si>
  <si>
    <t>IT ENABLED SERVICES - SOFTWARE</t>
  </si>
  <si>
    <t>PLASTIC PRODUCTS</t>
  </si>
  <si>
    <t>FABRICS AND GARMENTS</t>
  </si>
  <si>
    <t>LOGISTICS SOLUTION PROVIDER</t>
  </si>
  <si>
    <t>CEMENT</t>
  </si>
  <si>
    <t>INDUSTRIAL EQUIPMENT</t>
  </si>
  <si>
    <t>COPPER &amp; COPPER PRODUCTS</t>
  </si>
  <si>
    <t>Arvind Fashions Ltd*</t>
  </si>
  <si>
    <t>*Shares issued by the Company are partly paid up but the information is provided considering the same as fully paid up.</t>
  </si>
  <si>
    <t>-</t>
  </si>
  <si>
    <t>Rights Issue</t>
  </si>
  <si>
    <t>Other Apparels &amp; Accessories</t>
  </si>
  <si>
    <t xml:space="preserve">Vivro Financial Services Private Limited </t>
  </si>
  <si>
    <t>INE955V01021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</si>
</sst>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yy;@"/>
    <numFmt numFmtId="165" formatCode="_-* #,##0.00_-;\-* #,##0.00_-;_-* \-??_-;_-@_-"/>
    <numFmt numFmtId="166" formatCode="0.0"/>
    <numFmt numFmtId="167" formatCode="_(* #,##0.00_);_(* \(#,##0.00\);_(* \-??_);_(@_)"/>
    <numFmt numFmtId="168" formatCode="0.00_);\(0.00\)"/>
    <numFmt numFmtId="169" formatCode="[&gt;=10000000]#.###\,##\,##0;[&gt;=100000]#.###\,##0;#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32323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2" fillId="0" borderId="0"/>
    <xf numFmtId="0" fontId="7" fillId="0" borderId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165" fontId="7" fillId="0" borderId="0" applyFill="0" applyBorder="0" applyAlignment="0" applyProtection="0"/>
    <xf numFmtId="167" fontId="11" fillId="0" borderId="0" applyFill="0" applyBorder="0" applyAlignment="0" applyProtection="0"/>
    <xf numFmtId="166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8" fillId="0" borderId="0">
      <alignment horizontal="right"/>
    </xf>
    <xf numFmtId="168" fontId="8" fillId="0" borderId="0">
      <alignment horizontal="right"/>
    </xf>
    <xf numFmtId="168" fontId="8" fillId="0" borderId="0">
      <alignment horizontal="right"/>
    </xf>
    <xf numFmtId="166" fontId="8" fillId="0" borderId="0">
      <alignment horizontal="right"/>
    </xf>
    <xf numFmtId="169" fontId="8" fillId="0" borderId="0">
      <alignment horizontal="right"/>
    </xf>
    <xf numFmtId="168" fontId="8" fillId="0" borderId="0">
      <alignment horizontal="righ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/>
    <xf numFmtId="9" fontId="11" fillId="0" borderId="0" applyFill="0" applyBorder="0" applyAlignment="0" applyProtection="0"/>
  </cellStyleXfs>
  <cellXfs count="119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2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Border="1" applyAlignment="1"/>
    <xf numFmtId="0" fontId="0" fillId="0" borderId="1" xfId="0" applyFont="1" applyBorder="1" applyAlignment="1" applyProtection="1">
      <protection locked="0"/>
    </xf>
    <xf numFmtId="0" fontId="5" fillId="3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164" fontId="0" fillId="0" borderId="1" xfId="0" applyNumberFormat="1" applyFont="1" applyBorder="1" applyAlignment="1" applyProtection="1">
      <protection locked="0"/>
    </xf>
    <xf numFmtId="0" fontId="0" fillId="0" borderId="0" xfId="0" applyFont="1" applyAlignment="1"/>
    <xf numFmtId="0" fontId="0" fillId="0" borderId="1" xfId="0" applyBorder="1" applyProtection="1">
      <protection locked="0"/>
    </xf>
    <xf numFmtId="15" fontId="0" fillId="0" borderId="1" xfId="0" applyNumberFormat="1" applyFont="1" applyBorder="1" applyAlignment="1">
      <alignment horizontal="left" vertical="top"/>
    </xf>
    <xf numFmtId="15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right" vertical="center"/>
      <protection locked="0"/>
    </xf>
    <xf numFmtId="15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0" xfId="0" applyFont="1" applyBorder="1" applyAlignment="1" applyProtection="1">
      <alignment vertical="top"/>
      <protection locked="0"/>
    </xf>
    <xf numFmtId="4" fontId="0" fillId="0" borderId="1" xfId="0" applyNumberFormat="1" applyBorder="1"/>
    <xf numFmtId="2" fontId="0" fillId="0" borderId="0" xfId="0" applyNumberFormat="1"/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7" fillId="0" borderId="1" xfId="2" applyFill="1" applyBorder="1" applyAlignment="1">
      <alignment horizontal="left" wrapText="1"/>
    </xf>
    <xf numFmtId="0" fontId="7" fillId="4" borderId="1" xfId="2" applyFill="1" applyBorder="1" applyProtection="1">
      <protection locked="0"/>
    </xf>
    <xf numFmtId="0" fontId="7" fillId="4" borderId="2" xfId="2" applyFill="1" applyBorder="1" applyAlignment="1">
      <alignment horizontal="left" vertical="top" wrapText="1"/>
    </xf>
    <xf numFmtId="0" fontId="2" fillId="4" borderId="1" xfId="1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2" fontId="0" fillId="4" borderId="1" xfId="0" applyNumberFormat="1" applyFill="1" applyBorder="1"/>
    <xf numFmtId="2" fontId="0" fillId="0" borderId="1" xfId="0" applyNumberForma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4" borderId="7" xfId="0" applyFill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4" borderId="1" xfId="0" applyNumberFormat="1" applyFill="1" applyBorder="1" applyAlignment="1" applyProtection="1">
      <alignment vertical="top"/>
      <protection locked="0"/>
    </xf>
    <xf numFmtId="1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9" fillId="0" borderId="1" xfId="2" applyFont="1" applyBorder="1" applyAlignment="1">
      <alignment horizontal="left" vertical="center"/>
    </xf>
    <xf numFmtId="0" fontId="9" fillId="4" borderId="1" xfId="2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 wrapText="1"/>
    </xf>
    <xf numFmtId="0" fontId="0" fillId="0" borderId="0" xfId="0" applyFont="1" applyBorder="1" applyAlignment="1"/>
    <xf numFmtId="0" fontId="0" fillId="0" borderId="0" xfId="0" applyAlignment="1">
      <alignment vertical="top"/>
    </xf>
    <xf numFmtId="0" fontId="0" fillId="4" borderId="1" xfId="0" applyFill="1" applyBorder="1"/>
    <xf numFmtId="0" fontId="14" fillId="0" borderId="1" xfId="0" applyFont="1" applyBorder="1" applyAlignment="1">
      <alignment horizontal="left" vertical="center" wrapText="1"/>
    </xf>
    <xf numFmtId="0" fontId="9" fillId="4" borderId="1" xfId="2" applyFont="1" applyFill="1" applyBorder="1" applyAlignment="1">
      <alignment horizontal="left" vertical="center"/>
    </xf>
    <xf numFmtId="14" fontId="7" fillId="4" borderId="1" xfId="2" applyNumberFormat="1" applyFill="1" applyBorder="1" applyProtection="1">
      <protection locked="0"/>
    </xf>
    <xf numFmtId="14" fontId="7" fillId="0" borderId="3" xfId="2" applyNumberFormat="1" applyBorder="1" applyProtection="1">
      <protection locked="0"/>
    </xf>
    <xf numFmtId="0" fontId="7" fillId="4" borderId="1" xfId="2" applyFill="1" applyBorder="1" applyAlignment="1">
      <alignment horizontal="right" wrapText="1"/>
    </xf>
    <xf numFmtId="0" fontId="7" fillId="4" borderId="1" xfId="2" applyFill="1" applyBorder="1" applyAlignment="1">
      <alignment horizontal="right" wrapText="1"/>
    </xf>
    <xf numFmtId="0" fontId="7" fillId="4" borderId="1" xfId="2" applyFill="1" applyBorder="1" applyAlignment="1">
      <alignment horizontal="right" wrapText="1"/>
    </xf>
    <xf numFmtId="0" fontId="7" fillId="4" borderId="1" xfId="2" applyFill="1" applyBorder="1" applyAlignment="1">
      <alignment horizontal="right" wrapText="1"/>
    </xf>
    <xf numFmtId="0" fontId="7" fillId="4" borderId="1" xfId="2" applyFill="1" applyBorder="1" applyAlignment="1">
      <alignment horizontal="right" wrapText="1"/>
    </xf>
    <xf numFmtId="0" fontId="4" fillId="4" borderId="1" xfId="2" applyFont="1" applyFill="1" applyBorder="1" applyAlignment="1">
      <alignment horizontal="right" vertical="center" wrapText="1"/>
    </xf>
    <xf numFmtId="0" fontId="7" fillId="0" borderId="1" xfId="2" applyNumberFormat="1" applyBorder="1" applyAlignment="1">
      <alignment wrapText="1"/>
    </xf>
    <xf numFmtId="0" fontId="7" fillId="4" borderId="1" xfId="2" applyFill="1" applyBorder="1" applyProtection="1">
      <protection locked="0"/>
    </xf>
    <xf numFmtId="0" fontId="9" fillId="4" borderId="1" xfId="2" applyFont="1" applyFill="1" applyBorder="1" applyAlignment="1">
      <alignment horizontal="left" vertical="center"/>
    </xf>
    <xf numFmtId="0" fontId="7" fillId="4" borderId="1" xfId="2" applyFill="1" applyBorder="1" applyProtection="1"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9" fillId="4" borderId="3" xfId="2" applyFont="1" applyFill="1" applyBorder="1" applyAlignment="1">
      <alignment horizontal="left" vertical="top"/>
    </xf>
    <xf numFmtId="14" fontId="0" fillId="0" borderId="1" xfId="0" applyNumberForma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Font="1" applyBorder="1" applyAlignment="1" applyProtection="1">
      <alignment horizontal="center" vertical="top"/>
      <protection locked="0"/>
    </xf>
    <xf numFmtId="14" fontId="7" fillId="0" borderId="3" xfId="2" applyNumberFormat="1" applyBorder="1" applyAlignment="1" applyProtection="1">
      <alignment vertical="top"/>
      <protection locked="0"/>
    </xf>
    <xf numFmtId="2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Font="1" applyFill="1" applyBorder="1" applyAlignment="1">
      <alignment vertical="top"/>
    </xf>
    <xf numFmtId="0" fontId="7" fillId="0" borderId="1" xfId="2" applyFill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7" fillId="0" borderId="1" xfId="2" applyNumberFormat="1" applyBorder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left" vertical="top"/>
    </xf>
    <xf numFmtId="0" fontId="15" fillId="0" borderId="0" xfId="0" applyFont="1"/>
    <xf numFmtId="15" fontId="0" fillId="0" borderId="0" xfId="0" applyNumberFormat="1" applyFont="1" applyFill="1" applyAlignment="1">
      <alignment horizontal="left" vertical="top"/>
    </xf>
    <xf numFmtId="0" fontId="0" fillId="0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horizontal="left" vertical="top"/>
    </xf>
    <xf numFmtId="14" fontId="0" fillId="0" borderId="1" xfId="0" applyNumberFormat="1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right" vertical="center"/>
      <protection locked="0"/>
    </xf>
  </cellXfs>
  <cellStyles count="100">
    <cellStyle name="Comma 10" xfId="3" xr:uid="{FF324BC8-42D6-40EB-BB79-4E165121B8CC}"/>
    <cellStyle name="Comma 10 3" xfId="4" xr:uid="{9E423AD7-9799-40F1-9559-788E99863FA0}"/>
    <cellStyle name="Comma 10 5" xfId="5" xr:uid="{78D4C3E9-D83D-41C9-AFAF-2D8672A0EFA3}"/>
    <cellStyle name="Comma 10 6" xfId="6" xr:uid="{30ACD92A-279F-4968-9234-384F63549543}"/>
    <cellStyle name="Comma 2" xfId="7" xr:uid="{227A0A92-DF52-4FD9-A174-5F1835828632}"/>
    <cellStyle name="Comma 2 2" xfId="8" xr:uid="{DCE74EFE-B923-409C-99A4-3B9CD1E6295E}"/>
    <cellStyle name="Comma 3" xfId="9" xr:uid="{04B16953-DF39-484B-B3A3-2C513FC313C1}"/>
    <cellStyle name="Comma 5" xfId="10" xr:uid="{DFF7F6E9-9744-43D5-B3B3-3BDC0C0801A3}"/>
    <cellStyle name="Comma 6" xfId="11" xr:uid="{FDED6B7A-FEEA-4409-B41A-D3A146B06E69}"/>
    <cellStyle name="Comma 7" xfId="12" xr:uid="{7BEA82F3-58F1-4BA9-8D93-0BDD24C32CFE}"/>
    <cellStyle name="Comma 8" xfId="13" xr:uid="{9B8EE972-CCE8-4CF2-8858-D1ED367E0A57}"/>
    <cellStyle name="Comma 9" xfId="14" xr:uid="{0FC98909-EA86-4539-967D-DBF5E1AA4F8B}"/>
    <cellStyle name="Hyperlink 2" xfId="15" xr:uid="{505ECFD7-ECD9-47D5-85E3-7604589AA863}"/>
    <cellStyle name="Hyperlink 3" xfId="16" xr:uid="{DB7373D5-7505-4EB3-8B03-B86FD2892D80}"/>
    <cellStyle name="Indian Comma" xfId="17" xr:uid="{C5EFE6BB-F90A-410E-896B-E81AEA3D3E83}"/>
    <cellStyle name="Indian Comma 10" xfId="18" xr:uid="{A8D35835-FD8D-473B-9B07-9B239452DE85}"/>
    <cellStyle name="Indian Comma 13" xfId="19" xr:uid="{5B2C970A-5DAC-4167-9DB1-DEC708773522}"/>
    <cellStyle name="Indian Comma 2" xfId="20" xr:uid="{F5C92065-D4EE-459A-92B6-05E9130EB7F8}"/>
    <cellStyle name="Indian Comma 3" xfId="21" xr:uid="{F1705A74-E2A4-43EF-86ED-AF1E5D58ED36}"/>
    <cellStyle name="Indian Comma 4" xfId="22" xr:uid="{35B6FC5E-3DE1-4097-A87B-85510DB4F3D9}"/>
    <cellStyle name="Normal" xfId="0" builtinId="0"/>
    <cellStyle name="Normal 10" xfId="23" xr:uid="{F152566F-2F91-4D31-85ED-E5EC18B4EC80}"/>
    <cellStyle name="Normal 10 2" xfId="24" xr:uid="{7B5A94E2-BBE8-4F8F-9F4B-2F9F7879AAD9}"/>
    <cellStyle name="Normal 10 3" xfId="25" xr:uid="{ACC4A1C1-B7CE-465E-ACF6-59039F43B525}"/>
    <cellStyle name="Normal 10 4" xfId="26" xr:uid="{3A723336-69BA-4FA8-9A68-B6022E9786D5}"/>
    <cellStyle name="Normal 10 5" xfId="27" xr:uid="{28B07C5E-F930-42E6-BD1C-B6E1E8AB9449}"/>
    <cellStyle name="Normal 11" xfId="1" xr:uid="{00000000-0005-0000-0000-000001000000}"/>
    <cellStyle name="Normal 12" xfId="28" xr:uid="{B6E1A40C-FAE1-40CA-B151-E9C15450564B}"/>
    <cellStyle name="Normal 13" xfId="2" xr:uid="{C8E295D2-038D-40A9-A0BC-EB50F95E1F72}"/>
    <cellStyle name="Normal 15" xfId="29" xr:uid="{7FE4620A-5E74-4668-8372-D1374434B72E}"/>
    <cellStyle name="Normal 15 2" xfId="30" xr:uid="{A7226DD2-B19E-45BE-BF26-158B5C3B348A}"/>
    <cellStyle name="Normal 15 3" xfId="31" xr:uid="{C3D0D013-7374-46FF-A0CE-C01BC2443621}"/>
    <cellStyle name="Normal 15 4" xfId="32" xr:uid="{54B41DFD-52D3-467A-85C2-73A2173A06C1}"/>
    <cellStyle name="Normal 15 5" xfId="33" xr:uid="{5639EA0E-04B6-4A7F-9CCD-AB02F91CEBB9}"/>
    <cellStyle name="Normal 16" xfId="34" xr:uid="{B7A0E4F6-B300-4C0D-8F36-8F7FF91A67EF}"/>
    <cellStyle name="Normal 16 2" xfId="35" xr:uid="{2C8B3B83-D6B4-4C2F-ADFF-157BF064CEDF}"/>
    <cellStyle name="Normal 16 3" xfId="36" xr:uid="{D98439E9-C77B-4F2D-A935-DD0C293EDF52}"/>
    <cellStyle name="Normal 16 4" xfId="37" xr:uid="{A7683AC5-C586-437B-AC99-8543FE1E1E83}"/>
    <cellStyle name="Normal 16 5" xfId="38" xr:uid="{E82F9E49-BA56-40E3-88AB-6B45B4111E49}"/>
    <cellStyle name="Normal 19" xfId="39" xr:uid="{62F715E3-3D60-4685-9B6C-AFC12CA90199}"/>
    <cellStyle name="Normal 19 2" xfId="40" xr:uid="{391F6FB2-C53B-4E09-8429-1321A9BA369B}"/>
    <cellStyle name="Normal 19 3" xfId="41" xr:uid="{52528355-98DE-42AA-997C-64F45E265192}"/>
    <cellStyle name="Normal 19 4" xfId="42" xr:uid="{074954EA-F24D-4604-AC73-A81AA850AA0C}"/>
    <cellStyle name="Normal 19 5" xfId="43" xr:uid="{503562DE-EEFA-42EA-9AFC-E7A83FB2A8D5}"/>
    <cellStyle name="Normal 2" xfId="44" xr:uid="{976869CB-D116-486C-A02C-9176F998A430}"/>
    <cellStyle name="Normal 2 10" xfId="45" xr:uid="{2BFE2534-855C-432A-98DF-6009ED362FB7}"/>
    <cellStyle name="Normal 2 11" xfId="46" xr:uid="{D9BF308D-43FB-4AE0-BA80-9844604236C0}"/>
    <cellStyle name="Normal 2 12" xfId="47" xr:uid="{722EFDA0-5309-4D1D-B1C9-4E1046A2736E}"/>
    <cellStyle name="Normal 2 13" xfId="48" xr:uid="{7AD2A95F-235A-4A81-A80E-6BC01E0F0CBD}"/>
    <cellStyle name="Normal 2 14" xfId="49" xr:uid="{4767F2B0-5F46-4AD5-96F3-BB96B72ED593}"/>
    <cellStyle name="Normal 2 15" xfId="50" xr:uid="{AFD6D1A1-FFBF-41B0-A463-1E796EACDE46}"/>
    <cellStyle name="Normal 2 2" xfId="51" xr:uid="{C1C3EF37-EC67-4CAF-8D98-B28033EDC26C}"/>
    <cellStyle name="Normal 2 3" xfId="52" xr:uid="{FAD168B3-2BC9-4744-A75C-A97D9FD64FF8}"/>
    <cellStyle name="Normal 2 4" xfId="53" xr:uid="{91521418-EA03-487A-8C5A-50CCBC3910F4}"/>
    <cellStyle name="Normal 2 5" xfId="54" xr:uid="{1BFFB055-9A86-4CE7-A78B-01B5E8704D07}"/>
    <cellStyle name="Normal 2 6" xfId="55" xr:uid="{C2527C78-E89A-41C3-9460-6434A391FA17}"/>
    <cellStyle name="Normal 2 7" xfId="56" xr:uid="{B181D846-0460-4413-B61F-2C3EDD3ADBF7}"/>
    <cellStyle name="Normal 2 8" xfId="57" xr:uid="{ADCE5105-0F58-4FE3-9D2C-9C789BD8A44C}"/>
    <cellStyle name="Normal 2 9" xfId="58" xr:uid="{2180D8EA-C4DB-4CFA-8995-939BB2F22257}"/>
    <cellStyle name="Normal 22" xfId="59" xr:uid="{56B063AF-BA08-4B16-BD26-3F13C20A84B0}"/>
    <cellStyle name="Normal 22 2" xfId="60" xr:uid="{AA751801-C8B0-4D0F-B238-6D228E92F50D}"/>
    <cellStyle name="Normal 22 3" xfId="61" xr:uid="{67F90FAE-C331-4E55-A40A-8A0D9E4ED151}"/>
    <cellStyle name="Normal 22 4" xfId="62" xr:uid="{FF540332-CC73-4D07-B274-D8C2B8BEF4F0}"/>
    <cellStyle name="Normal 22 5" xfId="63" xr:uid="{8833EC53-7A40-44EA-A2FF-E94077CCF2D4}"/>
    <cellStyle name="Normal 3" xfId="64" xr:uid="{65D2213B-BA92-4EF6-B5B3-B9C62761D76A}"/>
    <cellStyle name="Normal 3 2" xfId="65" xr:uid="{581FD7A3-E787-4715-9EDC-ADF9465DD9B5}"/>
    <cellStyle name="Normal 3 3" xfId="66" xr:uid="{80DD0677-F7B1-4B77-B38F-CEDD5A821D2F}"/>
    <cellStyle name="Normal 3 4" xfId="67" xr:uid="{BFE66492-709A-479C-9805-18AD70D784F4}"/>
    <cellStyle name="Normal 3 5" xfId="68" xr:uid="{859DC66E-9D31-4221-AACF-D9B424E636A9}"/>
    <cellStyle name="Normal 30" xfId="69" xr:uid="{C30C1A0A-90E6-4610-90C6-C26FA7723CC6}"/>
    <cellStyle name="Normal 30 2" xfId="70" xr:uid="{C34B60DA-F5E1-4FC4-97B5-EE147A60E1A8}"/>
    <cellStyle name="Normal 30 3" xfId="71" xr:uid="{B5AF4DFF-9DF6-4B5A-A21A-72A552480BF1}"/>
    <cellStyle name="Normal 30 4" xfId="72" xr:uid="{4D63B03C-90F8-478C-BC4E-1DEA333662E1}"/>
    <cellStyle name="Normal 30 5" xfId="73" xr:uid="{618C459B-BBAC-41E8-860A-481C030ED2FF}"/>
    <cellStyle name="Normal 35" xfId="74" xr:uid="{0040F2E6-EF72-4816-BC1A-B37DD4DD26C6}"/>
    <cellStyle name="Normal 35 2" xfId="75" xr:uid="{F1542872-02B4-4182-B316-D59A9B889B8F}"/>
    <cellStyle name="Normal 35 3" xfId="76" xr:uid="{ECDD9CB1-147D-407E-83BC-72F013BB46A5}"/>
    <cellStyle name="Normal 35 4" xfId="77" xr:uid="{2D641FD4-CE69-4A91-8D15-3471BFCDFDF7}"/>
    <cellStyle name="Normal 35 5" xfId="78" xr:uid="{4ED8BA33-DF91-423F-AF7A-0F2AEAFF1CDB}"/>
    <cellStyle name="Normal 4" xfId="79" xr:uid="{0E3B41DB-90C7-4121-9211-81D5EF4A10C7}"/>
    <cellStyle name="Normal 4 2" xfId="80" xr:uid="{5D5D7796-0B40-40DB-854D-2AEDB49F484C}"/>
    <cellStyle name="Normal 4 3" xfId="81" xr:uid="{D6251FE4-0F99-4ED7-992E-322D0C68677F}"/>
    <cellStyle name="Normal 4 4" xfId="82" xr:uid="{971A2EA5-C0CA-4CF7-B202-AF35C918A496}"/>
    <cellStyle name="Normal 5" xfId="83" xr:uid="{F2FB3120-D4C5-4EA7-B684-2944C70EF158}"/>
    <cellStyle name="Normal 5 2" xfId="84" xr:uid="{D43C2EA8-1FD5-4CE3-9297-B4D0923B6F1B}"/>
    <cellStyle name="Normal 5 3" xfId="85" xr:uid="{A6DBF87C-A9B2-4935-B1C7-FED6DB83357F}"/>
    <cellStyle name="Normal 5 4" xfId="86" xr:uid="{43AED7A1-231F-4CBC-BAC9-DE673EF5DEA3}"/>
    <cellStyle name="Normal 5 5" xfId="87" xr:uid="{E157FE1B-89B2-46FE-8431-C7CCEB399427}"/>
    <cellStyle name="Normal 6" xfId="88" xr:uid="{6F4B78A2-E8FB-4288-84D9-A58B799D7037}"/>
    <cellStyle name="Normal 7" xfId="89" xr:uid="{95A3316B-225A-4CEC-A1CC-9FB6C3A2B1A7}"/>
    <cellStyle name="Normal 7 2" xfId="90" xr:uid="{6649C8CD-3D6F-4821-AE0A-460BC5DCE733}"/>
    <cellStyle name="Normal 7 2 2" xfId="91" xr:uid="{51FFDFFB-E932-4C7C-8443-46BF5C09B4F4}"/>
    <cellStyle name="Normal 7 3" xfId="92" xr:uid="{48AE5CE4-9AFD-4AEA-8EAE-1EA3EE09DB56}"/>
    <cellStyle name="Normal 8" xfId="93" xr:uid="{8608463F-5386-4463-AA18-6664B79B2C9A}"/>
    <cellStyle name="Normal 8 2" xfId="94" xr:uid="{91B8EFAC-3208-49A9-9721-E524C378904D}"/>
    <cellStyle name="Normal 8 3" xfId="95" xr:uid="{80320C9F-03F3-48FA-95E6-AA2406D0829C}"/>
    <cellStyle name="Normal 8 4" xfId="96" xr:uid="{6C945736-7C45-49AB-9D4F-8DDCA7B4DDF4}"/>
    <cellStyle name="Normal 8 5" xfId="97" xr:uid="{FC15121D-0D8B-4B70-AD20-455D410E0CAF}"/>
    <cellStyle name="Normal 9" xfId="98" xr:uid="{4A306CC2-5319-4092-8131-39F2652398A8}"/>
    <cellStyle name="Percent 2" xfId="99" xr:uid="{60068C50-D5E6-49C6-A477-714D9F849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</xdr:colOff>
          <xdr:row>18</xdr:row>
          <xdr:rowOff>0</xdr:rowOff>
        </xdr:from>
        <xdr:to>
          <xdr:col>24</xdr:col>
          <xdr:colOff>185737</xdr:colOff>
          <xdr:row>18</xdr:row>
          <xdr:rowOff>180975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0"/>
  <sheetViews>
    <sheetView tabSelected="1" zoomScale="80" zoomScaleNormal="80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RowHeight="15" x14ac:dyDescent="0.25"/>
  <cols>
    <col min="1" max="1" width="14.42578125" style="5" customWidth="1"/>
    <col min="2" max="2" width="50.5703125" style="7" bestFit="1" customWidth="1"/>
    <col min="3" max="3" width="17.140625" style="7" customWidth="1"/>
    <col min="4" max="4" width="16.5703125" style="7" bestFit="1" customWidth="1"/>
    <col min="5" max="6" width="10.7109375" style="7" bestFit="1" customWidth="1"/>
    <col min="7" max="7" width="23.5703125" style="7" bestFit="1" customWidth="1"/>
    <col min="8" max="8" width="41.28515625" style="7" bestFit="1" customWidth="1"/>
    <col min="9" max="9" width="24.42578125" style="11" customWidth="1"/>
    <col min="10" max="10" width="15.7109375" style="12" bestFit="1" customWidth="1"/>
    <col min="11" max="11" width="20.5703125" style="9" bestFit="1" customWidth="1"/>
    <col min="12" max="12" width="63.42578125" style="5" bestFit="1" customWidth="1"/>
    <col min="13" max="13" width="19.7109375" style="11" customWidth="1"/>
    <col min="14" max="14" width="19.42578125" style="11" customWidth="1"/>
    <col min="15" max="15" width="16.42578125" style="11" bestFit="1" customWidth="1"/>
    <col min="16" max="16" width="17.85546875" style="11" bestFit="1" customWidth="1"/>
    <col min="17" max="17" width="18.28515625" style="11" bestFit="1" customWidth="1"/>
    <col min="18" max="18" width="13.5703125" style="9" bestFit="1" customWidth="1"/>
    <col min="19" max="19" width="12.28515625" style="9" bestFit="1" customWidth="1"/>
    <col min="20" max="21" width="12" style="9" bestFit="1" customWidth="1"/>
    <col min="22" max="22" width="20.28515625" style="9" bestFit="1" customWidth="1"/>
    <col min="23" max="23" width="18" style="9" bestFit="1" customWidth="1"/>
    <col min="24" max="24" width="48.5703125" style="7" customWidth="1"/>
    <col min="25" max="25" width="17.5703125" style="7" bestFit="1" customWidth="1"/>
    <col min="26" max="26" width="18.42578125" style="7" customWidth="1"/>
    <col min="27" max="27" width="9.140625" style="7" bestFit="1" customWidth="1"/>
    <col min="28" max="28" width="24.140625" style="7" bestFit="1" customWidth="1"/>
    <col min="29" max="29" width="34.7109375" style="7" customWidth="1"/>
    <col min="30" max="30" width="22.42578125" style="7" bestFit="1" customWidth="1"/>
    <col min="31" max="31" width="4" style="5" bestFit="1" customWidth="1"/>
    <col min="32" max="42" width="9.140625" style="6"/>
    <col min="43" max="44" width="9.7109375" style="6" bestFit="1" customWidth="1"/>
    <col min="45" max="16384" width="9.140625" style="6"/>
  </cols>
  <sheetData>
    <row r="1" spans="1:31" s="21" customFormat="1" ht="30" x14ac:dyDescent="0.25">
      <c r="A1" s="1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10" t="s">
        <v>9</v>
      </c>
      <c r="K1" s="2" t="s">
        <v>10</v>
      </c>
      <c r="L1" s="4" t="s">
        <v>11</v>
      </c>
      <c r="M1" s="44" t="s">
        <v>63</v>
      </c>
      <c r="N1" s="44" t="s">
        <v>64</v>
      </c>
      <c r="O1" s="43" t="s">
        <v>65</v>
      </c>
      <c r="P1" s="10" t="s">
        <v>12</v>
      </c>
      <c r="Q1" s="10" t="s">
        <v>13</v>
      </c>
      <c r="R1" s="19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4" t="s">
        <v>20</v>
      </c>
      <c r="Y1" s="3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20" t="s">
        <v>27</v>
      </c>
    </row>
    <row r="2" spans="1:31" s="25" customFormat="1" ht="30" x14ac:dyDescent="0.25">
      <c r="A2" s="22"/>
      <c r="B2" s="23" t="s">
        <v>36</v>
      </c>
      <c r="C2" s="24" t="s">
        <v>38</v>
      </c>
      <c r="D2" s="13" t="s">
        <v>146</v>
      </c>
      <c r="E2" s="13" t="s">
        <v>28</v>
      </c>
      <c r="F2" s="13" t="s">
        <v>33</v>
      </c>
      <c r="G2" s="13" t="s">
        <v>34</v>
      </c>
      <c r="H2" s="13" t="s">
        <v>32</v>
      </c>
      <c r="I2" s="26" t="s">
        <v>29</v>
      </c>
      <c r="J2" s="26" t="s">
        <v>29</v>
      </c>
      <c r="K2" s="14" t="s">
        <v>40</v>
      </c>
      <c r="L2" s="45" t="s">
        <v>39</v>
      </c>
      <c r="M2" s="46">
        <v>9057470</v>
      </c>
      <c r="N2" s="46">
        <v>3600000</v>
      </c>
      <c r="O2" s="46">
        <v>5457470</v>
      </c>
      <c r="P2" s="30">
        <v>44279</v>
      </c>
      <c r="Q2" s="30">
        <v>44281</v>
      </c>
      <c r="R2" s="117">
        <v>44293</v>
      </c>
      <c r="S2" s="18">
        <v>5</v>
      </c>
      <c r="T2" s="18">
        <v>495</v>
      </c>
      <c r="U2" s="18">
        <v>500</v>
      </c>
      <c r="V2" s="16">
        <v>452.87</v>
      </c>
      <c r="W2" s="23">
        <v>30510</v>
      </c>
      <c r="X2" s="13" t="s">
        <v>35</v>
      </c>
      <c r="Y2" s="17">
        <v>44291</v>
      </c>
      <c r="Z2" s="13" t="s">
        <v>31</v>
      </c>
      <c r="AA2" s="13" t="s">
        <v>59</v>
      </c>
      <c r="AB2" s="13" t="s">
        <v>41</v>
      </c>
      <c r="AC2" s="13" t="s">
        <v>29</v>
      </c>
      <c r="AD2">
        <v>30.23</v>
      </c>
      <c r="AE2" s="22"/>
    </row>
    <row r="3" spans="1:31" s="25" customFormat="1" x14ac:dyDescent="0.25">
      <c r="A3" s="22"/>
      <c r="B3" s="23" t="s">
        <v>46</v>
      </c>
      <c r="C3" s="24" t="s">
        <v>49</v>
      </c>
      <c r="D3" s="13" t="s">
        <v>146</v>
      </c>
      <c r="E3" s="13" t="s">
        <v>28</v>
      </c>
      <c r="F3" s="13" t="s">
        <v>47</v>
      </c>
      <c r="G3" s="13" t="s">
        <v>48</v>
      </c>
      <c r="H3" s="13" t="s">
        <v>32</v>
      </c>
      <c r="I3" s="26" t="s">
        <v>29</v>
      </c>
      <c r="J3" s="26" t="s">
        <v>29</v>
      </c>
      <c r="K3" t="s">
        <v>53</v>
      </c>
      <c r="L3" s="14" t="s">
        <v>52</v>
      </c>
      <c r="M3" s="46">
        <v>824000</v>
      </c>
      <c r="N3" s="46">
        <v>824000</v>
      </c>
      <c r="O3" s="46">
        <v>0</v>
      </c>
      <c r="P3" s="30">
        <v>44279</v>
      </c>
      <c r="Q3" s="30">
        <v>44281</v>
      </c>
      <c r="R3" s="117">
        <v>44293</v>
      </c>
      <c r="S3" s="18">
        <v>10</v>
      </c>
      <c r="T3" s="40">
        <v>47</v>
      </c>
      <c r="U3" s="18">
        <v>57</v>
      </c>
      <c r="V3" s="41">
        <v>4.7</v>
      </c>
      <c r="W3" s="23">
        <v>273</v>
      </c>
      <c r="X3" s="13" t="s">
        <v>50</v>
      </c>
      <c r="Y3" s="17">
        <v>44287</v>
      </c>
      <c r="Z3" s="13" t="s">
        <v>51</v>
      </c>
      <c r="AA3" s="13" t="s">
        <v>58</v>
      </c>
      <c r="AB3" s="13" t="s">
        <v>61</v>
      </c>
      <c r="AC3" s="13" t="s">
        <v>29</v>
      </c>
      <c r="AD3">
        <v>0.4</v>
      </c>
      <c r="AE3" s="22"/>
    </row>
    <row r="4" spans="1:31" s="25" customFormat="1" x14ac:dyDescent="0.25">
      <c r="A4" s="22"/>
      <c r="B4" s="23" t="s">
        <v>45</v>
      </c>
      <c r="C4" s="24" t="s">
        <v>55</v>
      </c>
      <c r="D4" s="13" t="s">
        <v>146</v>
      </c>
      <c r="E4" s="13" t="s">
        <v>28</v>
      </c>
      <c r="F4" s="13" t="s">
        <v>47</v>
      </c>
      <c r="G4" s="13" t="s">
        <v>48</v>
      </c>
      <c r="H4" s="13" t="s">
        <v>32</v>
      </c>
      <c r="I4" s="26" t="s">
        <v>29</v>
      </c>
      <c r="J4" s="26" t="s">
        <v>29</v>
      </c>
      <c r="K4" t="s">
        <v>56</v>
      </c>
      <c r="L4" s="14" t="s">
        <v>57</v>
      </c>
      <c r="M4" s="46">
        <v>6000000</v>
      </c>
      <c r="N4" s="46">
        <v>6000000</v>
      </c>
      <c r="O4" s="46">
        <v>0</v>
      </c>
      <c r="P4" s="30">
        <v>44280</v>
      </c>
      <c r="Q4" s="30">
        <v>44286</v>
      </c>
      <c r="R4" s="117">
        <v>44295</v>
      </c>
      <c r="S4" s="18">
        <v>10</v>
      </c>
      <c r="T4" s="40">
        <v>29</v>
      </c>
      <c r="U4" s="18">
        <v>39</v>
      </c>
      <c r="V4" s="41">
        <v>23.4</v>
      </c>
      <c r="W4" s="23">
        <v>820</v>
      </c>
      <c r="X4" s="13" t="s">
        <v>50</v>
      </c>
      <c r="Y4" s="17">
        <v>44293</v>
      </c>
      <c r="Z4" t="s">
        <v>54</v>
      </c>
      <c r="AA4" s="13" t="s">
        <v>58</v>
      </c>
      <c r="AB4" s="13" t="s">
        <v>62</v>
      </c>
      <c r="AC4" s="13" t="s">
        <v>29</v>
      </c>
      <c r="AD4" s="42">
        <v>2.04</v>
      </c>
      <c r="AE4" s="22"/>
    </row>
    <row r="5" spans="1:31" s="25" customFormat="1" x14ac:dyDescent="0.25">
      <c r="A5" s="31"/>
      <c r="B5" s="32" t="s">
        <v>37</v>
      </c>
      <c r="C5" s="32" t="s">
        <v>42</v>
      </c>
      <c r="D5" s="13" t="s">
        <v>146</v>
      </c>
      <c r="E5" s="31" t="s">
        <v>28</v>
      </c>
      <c r="F5" s="31" t="s">
        <v>33</v>
      </c>
      <c r="G5" s="31" t="s">
        <v>34</v>
      </c>
      <c r="H5" s="31" t="s">
        <v>32</v>
      </c>
      <c r="I5" s="33" t="s">
        <v>29</v>
      </c>
      <c r="J5" s="33" t="s">
        <v>29</v>
      </c>
      <c r="K5" s="31" t="s">
        <v>40</v>
      </c>
      <c r="L5" s="100" t="s">
        <v>43</v>
      </c>
      <c r="M5" s="46">
        <v>51440328</v>
      </c>
      <c r="N5" s="46">
        <v>51440328</v>
      </c>
      <c r="O5" s="46">
        <v>0</v>
      </c>
      <c r="P5" s="36">
        <v>44293</v>
      </c>
      <c r="Q5" s="36">
        <v>44295</v>
      </c>
      <c r="R5" s="118">
        <v>44305</v>
      </c>
      <c r="S5" s="35">
        <v>10</v>
      </c>
      <c r="T5" s="37">
        <v>476</v>
      </c>
      <c r="U5" s="35">
        <v>486</v>
      </c>
      <c r="V5" s="38">
        <v>2500</v>
      </c>
      <c r="W5" s="35">
        <v>51440328</v>
      </c>
      <c r="X5" s="31" t="s">
        <v>35</v>
      </c>
      <c r="Y5" s="34">
        <v>44301</v>
      </c>
      <c r="Z5" s="31" t="s">
        <v>30</v>
      </c>
      <c r="AA5" s="31" t="s">
        <v>60</v>
      </c>
      <c r="AB5" s="31" t="s">
        <v>44</v>
      </c>
      <c r="AC5" s="31" t="s">
        <v>29</v>
      </c>
      <c r="AD5" s="39">
        <v>92.22</v>
      </c>
      <c r="AE5" s="22"/>
    </row>
    <row r="6" spans="1:31" s="25" customFormat="1" x14ac:dyDescent="0.25">
      <c r="A6" s="22"/>
      <c r="B6" s="48" t="s">
        <v>66</v>
      </c>
      <c r="C6" s="32" t="s">
        <v>103</v>
      </c>
      <c r="D6" s="13" t="s">
        <v>146</v>
      </c>
      <c r="E6" s="68" t="s">
        <v>101</v>
      </c>
      <c r="F6" s="31" t="s">
        <v>33</v>
      </c>
      <c r="G6" s="13" t="s">
        <v>87</v>
      </c>
      <c r="H6" s="64" t="s">
        <v>32</v>
      </c>
      <c r="I6" s="62">
        <v>44232</v>
      </c>
      <c r="J6" s="62">
        <v>44202</v>
      </c>
      <c r="K6" s="14" t="s">
        <v>29</v>
      </c>
      <c r="L6" s="22" t="s">
        <v>29</v>
      </c>
      <c r="M6" s="63">
        <v>1000000</v>
      </c>
      <c r="N6" s="63">
        <v>1000000</v>
      </c>
      <c r="O6" s="58">
        <v>0</v>
      </c>
      <c r="P6" s="15" t="s">
        <v>29</v>
      </c>
      <c r="Q6" s="15" t="s">
        <v>29</v>
      </c>
      <c r="R6" s="75">
        <v>44302</v>
      </c>
      <c r="S6" s="77">
        <v>10</v>
      </c>
      <c r="T6" s="84">
        <v>40</v>
      </c>
      <c r="U6" s="84">
        <v>50</v>
      </c>
      <c r="V6" s="84">
        <v>5</v>
      </c>
      <c r="W6" s="63">
        <v>1</v>
      </c>
      <c r="X6" s="66" t="s">
        <v>95</v>
      </c>
      <c r="Y6" s="34">
        <v>44243</v>
      </c>
      <c r="Z6" s="13" t="s">
        <v>51</v>
      </c>
      <c r="AA6" s="13" t="s">
        <v>58</v>
      </c>
      <c r="AB6" s="13" t="s">
        <v>130</v>
      </c>
      <c r="AC6" s="31" t="s">
        <v>29</v>
      </c>
      <c r="AD6" s="13" t="s">
        <v>29</v>
      </c>
      <c r="AE6" s="22"/>
    </row>
    <row r="7" spans="1:31" s="25" customFormat="1" x14ac:dyDescent="0.25">
      <c r="A7" s="22"/>
      <c r="B7" s="48" t="s">
        <v>67</v>
      </c>
      <c r="C7" s="32" t="s">
        <v>104</v>
      </c>
      <c r="D7" s="13" t="s">
        <v>146</v>
      </c>
      <c r="E7" s="68" t="s">
        <v>102</v>
      </c>
      <c r="F7" s="31" t="s">
        <v>33</v>
      </c>
      <c r="G7" s="13" t="s">
        <v>87</v>
      </c>
      <c r="H7" s="64" t="s">
        <v>32</v>
      </c>
      <c r="I7" s="62">
        <v>44280</v>
      </c>
      <c r="J7" s="62">
        <v>44250</v>
      </c>
      <c r="K7" s="14" t="s">
        <v>29</v>
      </c>
      <c r="L7" s="22" t="s">
        <v>29</v>
      </c>
      <c r="M7" s="63">
        <v>3351614868</v>
      </c>
      <c r="N7" s="63">
        <v>3351614868</v>
      </c>
      <c r="O7" s="58">
        <v>0</v>
      </c>
      <c r="P7" s="15" t="s">
        <v>29</v>
      </c>
      <c r="Q7" s="15" t="s">
        <v>29</v>
      </c>
      <c r="R7" s="75">
        <v>44308</v>
      </c>
      <c r="S7" s="78">
        <v>10</v>
      </c>
      <c r="T7" s="86">
        <v>6.41</v>
      </c>
      <c r="U7" s="86">
        <v>16.41</v>
      </c>
      <c r="V7" s="86">
        <v>5500</v>
      </c>
      <c r="W7" s="63">
        <v>1</v>
      </c>
      <c r="X7" s="66" t="s">
        <v>96</v>
      </c>
      <c r="Y7" s="34">
        <v>44280</v>
      </c>
      <c r="Z7" s="13" t="s">
        <v>51</v>
      </c>
      <c r="AA7" s="13" t="s">
        <v>58</v>
      </c>
      <c r="AB7" s="13" t="s">
        <v>131</v>
      </c>
      <c r="AC7" s="31" t="s">
        <v>29</v>
      </c>
      <c r="AD7" s="13" t="s">
        <v>29</v>
      </c>
      <c r="AE7" s="22"/>
    </row>
    <row r="8" spans="1:31" s="25" customFormat="1" x14ac:dyDescent="0.25">
      <c r="A8" s="22"/>
      <c r="B8" s="48" t="s">
        <v>68</v>
      </c>
      <c r="C8" s="32" t="s">
        <v>105</v>
      </c>
      <c r="D8" s="13" t="s">
        <v>146</v>
      </c>
      <c r="E8" s="68" t="s">
        <v>102</v>
      </c>
      <c r="F8" s="31" t="s">
        <v>33</v>
      </c>
      <c r="G8" s="13" t="s">
        <v>87</v>
      </c>
      <c r="H8" s="64" t="s">
        <v>32</v>
      </c>
      <c r="I8" s="62">
        <v>44278</v>
      </c>
      <c r="J8" s="62">
        <v>44246</v>
      </c>
      <c r="K8" s="14" t="s">
        <v>29</v>
      </c>
      <c r="L8" s="22" t="s">
        <v>29</v>
      </c>
      <c r="M8" s="63">
        <v>283018867</v>
      </c>
      <c r="N8" s="63">
        <v>283018867</v>
      </c>
      <c r="O8" s="58">
        <v>0</v>
      </c>
      <c r="P8" s="15" t="s">
        <v>29</v>
      </c>
      <c r="Q8" s="15" t="s">
        <v>29</v>
      </c>
      <c r="R8" s="75">
        <v>44291</v>
      </c>
      <c r="S8" s="78">
        <v>1</v>
      </c>
      <c r="T8" s="86">
        <v>7.48</v>
      </c>
      <c r="U8" s="86">
        <v>8.48</v>
      </c>
      <c r="V8" s="86">
        <v>240</v>
      </c>
      <c r="W8" s="63">
        <v>4</v>
      </c>
      <c r="X8" s="51" t="s">
        <v>95</v>
      </c>
      <c r="Y8" s="34">
        <v>44280</v>
      </c>
      <c r="Z8" s="54" t="s">
        <v>125</v>
      </c>
      <c r="AA8" s="13" t="s">
        <v>59</v>
      </c>
      <c r="AB8" s="13" t="s">
        <v>132</v>
      </c>
      <c r="AC8" s="31" t="s">
        <v>29</v>
      </c>
      <c r="AD8" s="13" t="s">
        <v>29</v>
      </c>
      <c r="AE8" s="22"/>
    </row>
    <row r="9" spans="1:31" s="25" customFormat="1" x14ac:dyDescent="0.25">
      <c r="A9" s="22"/>
      <c r="B9" s="48" t="s">
        <v>69</v>
      </c>
      <c r="C9" s="32" t="s">
        <v>106</v>
      </c>
      <c r="D9" s="13" t="s">
        <v>146</v>
      </c>
      <c r="E9" s="85" t="s">
        <v>101</v>
      </c>
      <c r="F9" s="31" t="s">
        <v>33</v>
      </c>
      <c r="G9" s="13" t="s">
        <v>87</v>
      </c>
      <c r="H9" s="64" t="s">
        <v>32</v>
      </c>
      <c r="I9" s="62">
        <v>44303</v>
      </c>
      <c r="J9" s="62">
        <v>44273</v>
      </c>
      <c r="K9" s="14" t="s">
        <v>29</v>
      </c>
      <c r="L9" s="22" t="s">
        <v>29</v>
      </c>
      <c r="M9" s="63">
        <v>3012046</v>
      </c>
      <c r="N9" s="63">
        <v>3012046</v>
      </c>
      <c r="O9" s="58">
        <v>0</v>
      </c>
      <c r="P9" s="15" t="s">
        <v>29</v>
      </c>
      <c r="Q9" s="15" t="s">
        <v>29</v>
      </c>
      <c r="R9" s="75">
        <v>44315</v>
      </c>
      <c r="S9" s="79">
        <v>2</v>
      </c>
      <c r="T9" s="18">
        <f>U9-S9</f>
        <v>994</v>
      </c>
      <c r="U9" s="63">
        <v>996</v>
      </c>
      <c r="V9" s="63">
        <v>300</v>
      </c>
      <c r="W9" s="63">
        <v>8</v>
      </c>
      <c r="X9" s="51" t="s">
        <v>95</v>
      </c>
      <c r="Y9" s="34">
        <v>44307</v>
      </c>
      <c r="Z9" s="54" t="s">
        <v>30</v>
      </c>
      <c r="AA9" s="31" t="s">
        <v>60</v>
      </c>
      <c r="AB9" s="13" t="s">
        <v>133</v>
      </c>
      <c r="AC9" s="31" t="s">
        <v>29</v>
      </c>
      <c r="AD9" s="13" t="s">
        <v>29</v>
      </c>
      <c r="AE9" s="22"/>
    </row>
    <row r="10" spans="1:31" s="25" customFormat="1" x14ac:dyDescent="0.25">
      <c r="A10" s="22"/>
      <c r="B10" s="49" t="s">
        <v>70</v>
      </c>
      <c r="C10" s="32" t="s">
        <v>107</v>
      </c>
      <c r="D10" s="13" t="s">
        <v>146</v>
      </c>
      <c r="E10" s="85" t="s">
        <v>101</v>
      </c>
      <c r="F10" s="66" t="s">
        <v>47</v>
      </c>
      <c r="G10" s="13" t="s">
        <v>87</v>
      </c>
      <c r="H10" s="64" t="s">
        <v>32</v>
      </c>
      <c r="I10" s="62">
        <v>44142</v>
      </c>
      <c r="J10" s="62">
        <v>44112</v>
      </c>
      <c r="K10" s="14" t="s">
        <v>29</v>
      </c>
      <c r="L10" s="22" t="s">
        <v>29</v>
      </c>
      <c r="M10" s="63">
        <v>3490000</v>
      </c>
      <c r="N10" s="63">
        <v>3490000</v>
      </c>
      <c r="O10" s="58">
        <v>0</v>
      </c>
      <c r="P10" s="15" t="s">
        <v>29</v>
      </c>
      <c r="Q10" s="15" t="s">
        <v>29</v>
      </c>
      <c r="R10" s="75">
        <v>44293</v>
      </c>
      <c r="S10" s="79">
        <v>10</v>
      </c>
      <c r="T10" s="18">
        <f t="shared" ref="T10:T27" si="0">U10-S10</f>
        <v>0.25</v>
      </c>
      <c r="U10" s="63">
        <v>10.25</v>
      </c>
      <c r="V10" s="63">
        <v>3.58</v>
      </c>
      <c r="W10" s="63">
        <v>4</v>
      </c>
      <c r="X10" s="51" t="s">
        <v>97</v>
      </c>
      <c r="Y10" s="34">
        <v>44147</v>
      </c>
      <c r="Z10" s="54" t="s">
        <v>126</v>
      </c>
      <c r="AA10" s="31" t="s">
        <v>60</v>
      </c>
      <c r="AB10" s="13"/>
      <c r="AC10" s="31" t="s">
        <v>29</v>
      </c>
      <c r="AD10" s="13" t="s">
        <v>29</v>
      </c>
      <c r="AE10" s="22"/>
    </row>
    <row r="11" spans="1:31" s="25" customFormat="1" x14ac:dyDescent="0.25">
      <c r="A11" s="22"/>
      <c r="B11" s="49" t="s">
        <v>71</v>
      </c>
      <c r="C11" s="32" t="s">
        <v>108</v>
      </c>
      <c r="D11" s="13" t="s">
        <v>146</v>
      </c>
      <c r="E11" s="85" t="s">
        <v>101</v>
      </c>
      <c r="F11" s="66" t="s">
        <v>47</v>
      </c>
      <c r="G11" s="13" t="s">
        <v>87</v>
      </c>
      <c r="H11" s="64" t="s">
        <v>32</v>
      </c>
      <c r="I11" s="62">
        <v>44081</v>
      </c>
      <c r="J11" s="62">
        <v>44050</v>
      </c>
      <c r="K11" s="14" t="s">
        <v>29</v>
      </c>
      <c r="L11" s="22" t="s">
        <v>29</v>
      </c>
      <c r="M11" s="63">
        <v>1000000</v>
      </c>
      <c r="N11" s="63">
        <v>1000000</v>
      </c>
      <c r="O11" s="58">
        <v>0</v>
      </c>
      <c r="P11" s="15" t="s">
        <v>29</v>
      </c>
      <c r="Q11" s="15" t="s">
        <v>29</v>
      </c>
      <c r="R11" s="75">
        <v>44302</v>
      </c>
      <c r="S11" s="79">
        <v>10</v>
      </c>
      <c r="T11" s="18">
        <f t="shared" si="0"/>
        <v>16.79</v>
      </c>
      <c r="U11" s="63">
        <v>26.79</v>
      </c>
      <c r="V11" s="63">
        <v>2.68</v>
      </c>
      <c r="W11" s="63">
        <v>1</v>
      </c>
      <c r="X11" s="51" t="s">
        <v>97</v>
      </c>
      <c r="Y11" s="34">
        <v>44261</v>
      </c>
      <c r="Z11" s="54" t="s">
        <v>30</v>
      </c>
      <c r="AA11" s="31" t="s">
        <v>60</v>
      </c>
      <c r="AB11" s="13"/>
      <c r="AC11" s="31" t="s">
        <v>29</v>
      </c>
      <c r="AD11" s="13" t="s">
        <v>29</v>
      </c>
      <c r="AE11" s="22"/>
    </row>
    <row r="12" spans="1:31" s="25" customFormat="1" x14ac:dyDescent="0.25">
      <c r="A12" s="22"/>
      <c r="B12" s="49" t="s">
        <v>72</v>
      </c>
      <c r="C12" s="32" t="s">
        <v>109</v>
      </c>
      <c r="D12" s="13" t="s">
        <v>146</v>
      </c>
      <c r="E12" s="85" t="s">
        <v>101</v>
      </c>
      <c r="F12" s="66" t="s">
        <v>47</v>
      </c>
      <c r="G12" s="13" t="s">
        <v>87</v>
      </c>
      <c r="H12" s="64" t="s">
        <v>32</v>
      </c>
      <c r="I12" s="62">
        <v>44300</v>
      </c>
      <c r="J12" s="62">
        <v>44270</v>
      </c>
      <c r="K12" s="14" t="s">
        <v>29</v>
      </c>
      <c r="L12" s="22" t="s">
        <v>29</v>
      </c>
      <c r="M12" s="63">
        <v>1500000</v>
      </c>
      <c r="N12" s="63">
        <v>1500000</v>
      </c>
      <c r="O12" s="58">
        <v>0</v>
      </c>
      <c r="P12" s="15" t="s">
        <v>29</v>
      </c>
      <c r="Q12" s="15" t="s">
        <v>29</v>
      </c>
      <c r="R12" s="75">
        <v>44314</v>
      </c>
      <c r="S12" s="79">
        <v>10</v>
      </c>
      <c r="T12" s="18">
        <f t="shared" si="0"/>
        <v>89</v>
      </c>
      <c r="U12" s="63">
        <v>99</v>
      </c>
      <c r="V12" s="63">
        <v>14.85</v>
      </c>
      <c r="W12" s="63">
        <v>1</v>
      </c>
      <c r="X12" s="51" t="s">
        <v>97</v>
      </c>
      <c r="Y12" s="34">
        <v>44303</v>
      </c>
      <c r="Z12" s="54" t="s">
        <v>126</v>
      </c>
      <c r="AA12" s="31" t="s">
        <v>60</v>
      </c>
      <c r="AB12" s="13" t="s">
        <v>134</v>
      </c>
      <c r="AC12" s="31" t="s">
        <v>29</v>
      </c>
      <c r="AD12" s="13" t="s">
        <v>29</v>
      </c>
      <c r="AE12" s="22"/>
    </row>
    <row r="13" spans="1:31" s="25" customFormat="1" x14ac:dyDescent="0.25">
      <c r="A13" s="27"/>
      <c r="B13" s="48" t="s">
        <v>73</v>
      </c>
      <c r="C13" s="32" t="s">
        <v>110</v>
      </c>
      <c r="D13" s="13" t="s">
        <v>146</v>
      </c>
      <c r="E13" s="85" t="s">
        <v>101</v>
      </c>
      <c r="F13" s="31" t="s">
        <v>33</v>
      </c>
      <c r="G13" s="13" t="s">
        <v>87</v>
      </c>
      <c r="H13" s="64" t="s">
        <v>89</v>
      </c>
      <c r="I13" s="62">
        <v>43560</v>
      </c>
      <c r="J13" s="62">
        <v>43530</v>
      </c>
      <c r="K13" s="14" t="s">
        <v>29</v>
      </c>
      <c r="L13" s="22" t="s">
        <v>29</v>
      </c>
      <c r="M13" s="72">
        <v>750000</v>
      </c>
      <c r="N13" s="72">
        <v>750000</v>
      </c>
      <c r="O13" s="58">
        <v>0</v>
      </c>
      <c r="P13" s="15" t="s">
        <v>29</v>
      </c>
      <c r="Q13" s="15" t="s">
        <v>29</v>
      </c>
      <c r="R13" s="75">
        <v>44295</v>
      </c>
      <c r="S13" s="80">
        <v>10</v>
      </c>
      <c r="T13" s="18">
        <f t="shared" si="0"/>
        <v>170</v>
      </c>
      <c r="U13" s="72">
        <v>180</v>
      </c>
      <c r="V13" s="55">
        <v>13.5</v>
      </c>
      <c r="W13" s="72">
        <v>7</v>
      </c>
      <c r="X13" s="52" t="s">
        <v>95</v>
      </c>
      <c r="Y13" s="34">
        <v>44246</v>
      </c>
      <c r="Z13" s="54" t="s">
        <v>126</v>
      </c>
      <c r="AA13" s="31" t="s">
        <v>60</v>
      </c>
      <c r="AB13" s="13" t="s">
        <v>135</v>
      </c>
      <c r="AC13" s="31" t="s">
        <v>29</v>
      </c>
      <c r="AD13" s="13" t="s">
        <v>29</v>
      </c>
      <c r="AE13" s="27"/>
    </row>
    <row r="14" spans="1:31" s="25" customFormat="1" x14ac:dyDescent="0.25">
      <c r="A14" s="27"/>
      <c r="B14" s="48" t="s">
        <v>74</v>
      </c>
      <c r="C14" s="32" t="s">
        <v>111</v>
      </c>
      <c r="D14" s="13" t="s">
        <v>146</v>
      </c>
      <c r="E14" s="85" t="s">
        <v>101</v>
      </c>
      <c r="F14" s="31" t="s">
        <v>33</v>
      </c>
      <c r="G14" s="13" t="s">
        <v>87</v>
      </c>
      <c r="H14" s="64" t="s">
        <v>89</v>
      </c>
      <c r="I14" s="62">
        <v>43724</v>
      </c>
      <c r="J14" s="62">
        <v>43693</v>
      </c>
      <c r="K14" s="14" t="s">
        <v>29</v>
      </c>
      <c r="L14" s="22" t="s">
        <v>29</v>
      </c>
      <c r="M14" s="72">
        <v>1500000</v>
      </c>
      <c r="N14" s="72">
        <v>1500000</v>
      </c>
      <c r="O14" s="58">
        <v>0</v>
      </c>
      <c r="P14" s="15" t="s">
        <v>29</v>
      </c>
      <c r="Q14" s="15" t="s">
        <v>29</v>
      </c>
      <c r="R14" s="75">
        <v>44314</v>
      </c>
      <c r="S14" s="80">
        <v>2</v>
      </c>
      <c r="T14" s="18">
        <f t="shared" si="0"/>
        <v>63</v>
      </c>
      <c r="U14" s="72">
        <v>65</v>
      </c>
      <c r="V14" s="55">
        <v>9.75</v>
      </c>
      <c r="W14" s="72">
        <v>15</v>
      </c>
      <c r="X14" s="52" t="s">
        <v>96</v>
      </c>
      <c r="Y14" s="34">
        <v>44263</v>
      </c>
      <c r="Z14" s="13" t="s">
        <v>51</v>
      </c>
      <c r="AA14" s="13" t="s">
        <v>58</v>
      </c>
      <c r="AB14" s="13" t="s">
        <v>136</v>
      </c>
      <c r="AC14" s="31" t="s">
        <v>29</v>
      </c>
      <c r="AD14" s="13" t="s">
        <v>29</v>
      </c>
      <c r="AE14" s="22"/>
    </row>
    <row r="15" spans="1:31" s="25" customFormat="1" x14ac:dyDescent="0.25">
      <c r="A15" s="27"/>
      <c r="B15" s="48" t="s">
        <v>75</v>
      </c>
      <c r="C15" s="32" t="s">
        <v>112</v>
      </c>
      <c r="D15" s="13" t="s">
        <v>146</v>
      </c>
      <c r="E15" s="85" t="s">
        <v>101</v>
      </c>
      <c r="F15" s="31" t="s">
        <v>33</v>
      </c>
      <c r="G15" s="13" t="s">
        <v>87</v>
      </c>
      <c r="H15" s="64" t="s">
        <v>89</v>
      </c>
      <c r="I15" s="62">
        <v>44077</v>
      </c>
      <c r="J15" s="62">
        <v>44047</v>
      </c>
      <c r="K15" s="14" t="s">
        <v>29</v>
      </c>
      <c r="L15" s="22" t="s">
        <v>29</v>
      </c>
      <c r="M15" s="72">
        <v>500000</v>
      </c>
      <c r="N15" s="72">
        <v>500000</v>
      </c>
      <c r="O15" s="58">
        <v>0</v>
      </c>
      <c r="P15" s="15" t="s">
        <v>29</v>
      </c>
      <c r="Q15" s="15" t="s">
        <v>29</v>
      </c>
      <c r="R15" s="75">
        <v>44315</v>
      </c>
      <c r="S15" s="80">
        <v>5</v>
      </c>
      <c r="T15" s="18">
        <f t="shared" si="0"/>
        <v>13.8</v>
      </c>
      <c r="U15" s="72">
        <v>18.8</v>
      </c>
      <c r="V15" s="55">
        <v>0.94</v>
      </c>
      <c r="W15" s="72">
        <v>1</v>
      </c>
      <c r="X15" s="52" t="s">
        <v>96</v>
      </c>
      <c r="Y15" s="34">
        <v>44256</v>
      </c>
      <c r="Z15" s="54" t="s">
        <v>30</v>
      </c>
      <c r="AA15" s="31" t="s">
        <v>60</v>
      </c>
      <c r="AB15" s="13" t="s">
        <v>137</v>
      </c>
      <c r="AC15" s="31" t="s">
        <v>29</v>
      </c>
      <c r="AD15" s="13" t="s">
        <v>29</v>
      </c>
      <c r="AE15" s="22"/>
    </row>
    <row r="16" spans="1:31" s="25" customFormat="1" x14ac:dyDescent="0.25">
      <c r="A16" s="27"/>
      <c r="B16" s="48" t="s">
        <v>76</v>
      </c>
      <c r="C16" s="32" t="s">
        <v>113</v>
      </c>
      <c r="D16" s="13" t="s">
        <v>146</v>
      </c>
      <c r="E16" s="85" t="s">
        <v>101</v>
      </c>
      <c r="F16" s="31" t="s">
        <v>33</v>
      </c>
      <c r="G16" s="13" t="s">
        <v>87</v>
      </c>
      <c r="H16" s="64" t="s">
        <v>89</v>
      </c>
      <c r="I16" s="62">
        <v>44099</v>
      </c>
      <c r="J16" s="62">
        <v>44069</v>
      </c>
      <c r="K16" s="14" t="s">
        <v>29</v>
      </c>
      <c r="L16" s="22" t="s">
        <v>29</v>
      </c>
      <c r="M16" s="72">
        <v>650000</v>
      </c>
      <c r="N16" s="72">
        <v>650000</v>
      </c>
      <c r="O16" s="58">
        <v>0</v>
      </c>
      <c r="P16" s="15" t="s">
        <v>29</v>
      </c>
      <c r="Q16" s="15" t="s">
        <v>29</v>
      </c>
      <c r="R16" s="75">
        <v>44306</v>
      </c>
      <c r="S16" s="80">
        <v>10</v>
      </c>
      <c r="T16" s="18">
        <f t="shared" si="0"/>
        <v>40</v>
      </c>
      <c r="U16" s="72">
        <v>50</v>
      </c>
      <c r="V16" s="55">
        <v>3.25</v>
      </c>
      <c r="W16" s="72">
        <v>1</v>
      </c>
      <c r="X16" s="52" t="s">
        <v>96</v>
      </c>
      <c r="Y16" s="34">
        <v>44272</v>
      </c>
      <c r="Z16" s="13" t="s">
        <v>31</v>
      </c>
      <c r="AA16" s="13" t="s">
        <v>59</v>
      </c>
      <c r="AB16" s="13" t="s">
        <v>134</v>
      </c>
      <c r="AC16" s="31" t="s">
        <v>29</v>
      </c>
      <c r="AD16" s="13" t="s">
        <v>29</v>
      </c>
      <c r="AE16" s="22"/>
    </row>
    <row r="17" spans="1:31" s="25" customFormat="1" x14ac:dyDescent="0.25">
      <c r="A17" s="27"/>
      <c r="B17" s="63" t="s">
        <v>77</v>
      </c>
      <c r="C17" s="32" t="s">
        <v>114</v>
      </c>
      <c r="D17" s="13" t="s">
        <v>146</v>
      </c>
      <c r="E17" s="85" t="s">
        <v>101</v>
      </c>
      <c r="F17" s="65" t="s">
        <v>47</v>
      </c>
      <c r="G17" s="13" t="s">
        <v>87</v>
      </c>
      <c r="H17" s="64" t="s">
        <v>89</v>
      </c>
      <c r="I17" s="62">
        <v>44201</v>
      </c>
      <c r="J17" s="62">
        <v>44169</v>
      </c>
      <c r="K17" s="14" t="s">
        <v>29</v>
      </c>
      <c r="L17" s="22" t="s">
        <v>29</v>
      </c>
      <c r="M17" s="72">
        <v>150000</v>
      </c>
      <c r="N17" s="72">
        <v>150000</v>
      </c>
      <c r="O17" s="58">
        <v>0</v>
      </c>
      <c r="P17" s="15" t="s">
        <v>29</v>
      </c>
      <c r="Q17" s="15" t="s">
        <v>29</v>
      </c>
      <c r="R17" s="62">
        <v>44294</v>
      </c>
      <c r="S17" s="69">
        <v>10</v>
      </c>
      <c r="T17" s="18">
        <f t="shared" si="0"/>
        <v>154</v>
      </c>
      <c r="U17" s="72">
        <v>164</v>
      </c>
      <c r="V17" s="72">
        <v>2.46</v>
      </c>
      <c r="W17" s="72">
        <v>1</v>
      </c>
      <c r="X17" s="52" t="s">
        <v>96</v>
      </c>
      <c r="Y17" s="34">
        <v>44267</v>
      </c>
      <c r="Z17" s="13" t="s">
        <v>51</v>
      </c>
      <c r="AA17" s="13" t="s">
        <v>58</v>
      </c>
      <c r="AB17" s="13" t="s">
        <v>136</v>
      </c>
      <c r="AC17" s="31" t="s">
        <v>29</v>
      </c>
      <c r="AD17" s="13" t="s">
        <v>29</v>
      </c>
      <c r="AE17" s="70"/>
    </row>
    <row r="18" spans="1:31" s="25" customFormat="1" x14ac:dyDescent="0.25">
      <c r="A18" s="27"/>
      <c r="B18" s="86" t="s">
        <v>78</v>
      </c>
      <c r="C18" s="32" t="s">
        <v>115</v>
      </c>
      <c r="D18" s="13" t="s">
        <v>146</v>
      </c>
      <c r="E18" s="85" t="s">
        <v>101</v>
      </c>
      <c r="F18" s="65" t="s">
        <v>47</v>
      </c>
      <c r="G18" s="13" t="s">
        <v>87</v>
      </c>
      <c r="H18" s="64" t="s">
        <v>89</v>
      </c>
      <c r="I18" s="62">
        <v>44154</v>
      </c>
      <c r="J18" s="62">
        <v>44124</v>
      </c>
      <c r="K18" s="14" t="s">
        <v>29</v>
      </c>
      <c r="L18" s="22" t="s">
        <v>29</v>
      </c>
      <c r="M18" s="72">
        <v>664000</v>
      </c>
      <c r="N18" s="72">
        <v>664000</v>
      </c>
      <c r="O18" s="58">
        <v>0</v>
      </c>
      <c r="P18" s="15" t="s">
        <v>29</v>
      </c>
      <c r="Q18" s="15" t="s">
        <v>29</v>
      </c>
      <c r="R18" s="75">
        <v>44305</v>
      </c>
      <c r="S18" s="81">
        <v>10</v>
      </c>
      <c r="T18" s="18">
        <f t="shared" ref="T18" si="1">U18-S18</f>
        <v>4.5</v>
      </c>
      <c r="U18" s="72">
        <v>14.5</v>
      </c>
      <c r="V18" s="72">
        <v>0.96</v>
      </c>
      <c r="W18" s="72">
        <v>2</v>
      </c>
      <c r="X18" s="52" t="s">
        <v>98</v>
      </c>
      <c r="Y18" s="34">
        <v>44268</v>
      </c>
      <c r="Z18" s="13" t="s">
        <v>51</v>
      </c>
      <c r="AA18" s="13" t="s">
        <v>58</v>
      </c>
      <c r="AB18" s="13" t="s">
        <v>138</v>
      </c>
      <c r="AC18" s="31" t="s">
        <v>29</v>
      </c>
      <c r="AD18" s="13" t="s">
        <v>29</v>
      </c>
      <c r="AE18" s="70"/>
    </row>
    <row r="19" spans="1:31" x14ac:dyDescent="0.25">
      <c r="B19" s="48" t="s">
        <v>78</v>
      </c>
      <c r="C19" s="32" t="s">
        <v>115</v>
      </c>
      <c r="D19" s="13" t="s">
        <v>146</v>
      </c>
      <c r="E19" s="85" t="s">
        <v>101</v>
      </c>
      <c r="F19" s="65" t="s">
        <v>47</v>
      </c>
      <c r="G19" s="13" t="s">
        <v>87</v>
      </c>
      <c r="H19" s="64" t="s">
        <v>89</v>
      </c>
      <c r="I19" s="62">
        <v>44154</v>
      </c>
      <c r="J19" s="62">
        <v>44124</v>
      </c>
      <c r="K19" s="14" t="s">
        <v>29</v>
      </c>
      <c r="L19" s="22" t="s">
        <v>29</v>
      </c>
      <c r="M19" s="72">
        <v>385500</v>
      </c>
      <c r="N19" s="72">
        <v>385500</v>
      </c>
      <c r="O19" s="58">
        <v>0</v>
      </c>
      <c r="P19" s="15" t="s">
        <v>29</v>
      </c>
      <c r="Q19" s="15" t="s">
        <v>29</v>
      </c>
      <c r="R19" s="75">
        <v>44305</v>
      </c>
      <c r="S19" s="81">
        <v>10</v>
      </c>
      <c r="T19" s="18">
        <f t="shared" si="0"/>
        <v>4.5</v>
      </c>
      <c r="U19" s="72">
        <v>14.5</v>
      </c>
      <c r="V19" s="72">
        <v>0.56000000000000005</v>
      </c>
      <c r="W19" s="72">
        <v>1</v>
      </c>
      <c r="X19" s="52" t="s">
        <v>96</v>
      </c>
      <c r="Y19" s="34">
        <v>44278</v>
      </c>
      <c r="Z19" s="13" t="s">
        <v>51</v>
      </c>
      <c r="AA19" s="13" t="s">
        <v>58</v>
      </c>
      <c r="AB19" s="13" t="s">
        <v>138</v>
      </c>
      <c r="AC19" s="31" t="s">
        <v>29</v>
      </c>
      <c r="AD19" s="13" t="s">
        <v>29</v>
      </c>
    </row>
    <row r="20" spans="1:31" x14ac:dyDescent="0.25">
      <c r="B20" s="48" t="s">
        <v>79</v>
      </c>
      <c r="C20" s="32" t="s">
        <v>116</v>
      </c>
      <c r="D20" s="13" t="s">
        <v>146</v>
      </c>
      <c r="E20" s="85" t="s">
        <v>101</v>
      </c>
      <c r="F20" s="65" t="s">
        <v>47</v>
      </c>
      <c r="G20" s="13" t="s">
        <v>87</v>
      </c>
      <c r="H20" s="64" t="s">
        <v>89</v>
      </c>
      <c r="I20" s="62">
        <v>44165</v>
      </c>
      <c r="J20" s="62">
        <v>44133</v>
      </c>
      <c r="K20" s="14" t="s">
        <v>29</v>
      </c>
      <c r="L20" s="22" t="s">
        <v>29</v>
      </c>
      <c r="M20" s="72">
        <v>4060000</v>
      </c>
      <c r="N20" s="72">
        <v>4060000</v>
      </c>
      <c r="O20" s="58">
        <v>0</v>
      </c>
      <c r="P20" s="15" t="s">
        <v>29</v>
      </c>
      <c r="Q20" s="15" t="s">
        <v>29</v>
      </c>
      <c r="R20" s="75">
        <v>44308</v>
      </c>
      <c r="S20" s="81">
        <v>10</v>
      </c>
      <c r="T20" s="18">
        <f t="shared" si="0"/>
        <v>65</v>
      </c>
      <c r="U20" s="72">
        <v>75</v>
      </c>
      <c r="V20" s="72">
        <v>30.45</v>
      </c>
      <c r="W20" s="72">
        <v>2</v>
      </c>
      <c r="X20" s="52" t="s">
        <v>96</v>
      </c>
      <c r="Y20" s="34">
        <v>44279</v>
      </c>
      <c r="Z20" s="13" t="s">
        <v>30</v>
      </c>
      <c r="AA20" s="31" t="s">
        <v>60</v>
      </c>
      <c r="AB20" s="13" t="s">
        <v>139</v>
      </c>
      <c r="AC20" s="31" t="s">
        <v>29</v>
      </c>
      <c r="AD20" s="13" t="s">
        <v>29</v>
      </c>
    </row>
    <row r="21" spans="1:31" x14ac:dyDescent="0.25">
      <c r="B21" s="50" t="s">
        <v>80</v>
      </c>
      <c r="C21" s="32" t="s">
        <v>117</v>
      </c>
      <c r="D21" s="13" t="s">
        <v>146</v>
      </c>
      <c r="E21" s="85" t="s">
        <v>101</v>
      </c>
      <c r="F21" s="31" t="s">
        <v>33</v>
      </c>
      <c r="G21" s="13" t="s">
        <v>87</v>
      </c>
      <c r="H21" s="64" t="s">
        <v>89</v>
      </c>
      <c r="I21" s="61">
        <v>43445</v>
      </c>
      <c r="J21" s="61">
        <v>43022</v>
      </c>
      <c r="K21" s="14" t="s">
        <v>29</v>
      </c>
      <c r="L21" s="22" t="s">
        <v>29</v>
      </c>
      <c r="M21" s="71">
        <v>15770985</v>
      </c>
      <c r="N21" s="71">
        <v>15770985</v>
      </c>
      <c r="O21" s="58">
        <v>0</v>
      </c>
      <c r="P21" s="15" t="s">
        <v>29</v>
      </c>
      <c r="Q21" s="15" t="s">
        <v>29</v>
      </c>
      <c r="R21" s="75">
        <v>44313</v>
      </c>
      <c r="S21" s="81">
        <v>10</v>
      </c>
      <c r="T21" s="18">
        <f t="shared" si="0"/>
        <v>1699</v>
      </c>
      <c r="U21" s="72">
        <v>1709</v>
      </c>
      <c r="V21" s="72">
        <v>2695.26</v>
      </c>
      <c r="W21" s="72">
        <v>2</v>
      </c>
      <c r="X21" s="52" t="s">
        <v>96</v>
      </c>
      <c r="Y21" s="29">
        <v>44245</v>
      </c>
      <c r="Z21" s="13" t="s">
        <v>30</v>
      </c>
      <c r="AA21" s="31" t="s">
        <v>60</v>
      </c>
      <c r="AB21" s="13" t="s">
        <v>132</v>
      </c>
      <c r="AC21" s="31" t="s">
        <v>29</v>
      </c>
      <c r="AD21" s="13" t="s">
        <v>29</v>
      </c>
    </row>
    <row r="22" spans="1:31" x14ac:dyDescent="0.25">
      <c r="B22" s="48" t="s">
        <v>81</v>
      </c>
      <c r="C22" s="32" t="s">
        <v>118</v>
      </c>
      <c r="D22" s="13" t="s">
        <v>146</v>
      </c>
      <c r="E22" s="85" t="s">
        <v>101</v>
      </c>
      <c r="F22" s="31" t="s">
        <v>33</v>
      </c>
      <c r="G22" s="13" t="s">
        <v>87</v>
      </c>
      <c r="H22" s="64" t="s">
        <v>90</v>
      </c>
      <c r="I22" s="62">
        <v>43669</v>
      </c>
      <c r="J22" s="62">
        <v>43637</v>
      </c>
      <c r="K22" s="14" t="s">
        <v>29</v>
      </c>
      <c r="L22" s="22" t="s">
        <v>29</v>
      </c>
      <c r="M22" s="63">
        <v>2500000</v>
      </c>
      <c r="N22" s="63">
        <v>2500000</v>
      </c>
      <c r="O22" s="58">
        <v>0</v>
      </c>
      <c r="P22" s="15" t="s">
        <v>29</v>
      </c>
      <c r="Q22" s="15" t="s">
        <v>29</v>
      </c>
      <c r="R22" s="75">
        <v>44295</v>
      </c>
      <c r="S22" s="82">
        <v>2</v>
      </c>
      <c r="T22" s="18">
        <f t="shared" si="0"/>
        <v>30</v>
      </c>
      <c r="U22" s="63">
        <v>32</v>
      </c>
      <c r="V22" s="63">
        <v>8</v>
      </c>
      <c r="W22" s="63">
        <v>1</v>
      </c>
      <c r="X22" s="52" t="s">
        <v>95</v>
      </c>
      <c r="Y22" s="29">
        <v>44237</v>
      </c>
      <c r="Z22" s="13" t="s">
        <v>30</v>
      </c>
      <c r="AA22" s="31" t="s">
        <v>60</v>
      </c>
      <c r="AB22" s="13" t="s">
        <v>140</v>
      </c>
      <c r="AC22" s="31" t="s">
        <v>29</v>
      </c>
      <c r="AD22" s="13" t="s">
        <v>29</v>
      </c>
    </row>
    <row r="23" spans="1:31" x14ac:dyDescent="0.25">
      <c r="B23" s="48" t="s">
        <v>82</v>
      </c>
      <c r="C23" s="32" t="s">
        <v>119</v>
      </c>
      <c r="D23" s="13" t="s">
        <v>146</v>
      </c>
      <c r="E23" s="85" t="s">
        <v>101</v>
      </c>
      <c r="F23" s="31" t="s">
        <v>33</v>
      </c>
      <c r="G23" s="13" t="s">
        <v>87</v>
      </c>
      <c r="H23" s="74" t="s">
        <v>91</v>
      </c>
      <c r="I23" s="62">
        <v>44239</v>
      </c>
      <c r="J23" s="62">
        <v>44209</v>
      </c>
      <c r="K23" s="14" t="s">
        <v>29</v>
      </c>
      <c r="L23" s="22" t="s">
        <v>29</v>
      </c>
      <c r="M23" s="63">
        <v>22221262</v>
      </c>
      <c r="N23" s="63">
        <v>22221262</v>
      </c>
      <c r="O23" s="58">
        <v>0</v>
      </c>
      <c r="P23" s="15" t="s">
        <v>29</v>
      </c>
      <c r="Q23" s="15" t="s">
        <v>29</v>
      </c>
      <c r="R23" s="75">
        <v>44309</v>
      </c>
      <c r="S23" s="82">
        <v>10</v>
      </c>
      <c r="T23" s="18">
        <f t="shared" si="0"/>
        <v>55</v>
      </c>
      <c r="U23" s="63">
        <v>65</v>
      </c>
      <c r="V23" s="63">
        <v>144.44</v>
      </c>
      <c r="W23" s="63">
        <v>10</v>
      </c>
      <c r="X23" s="51" t="s">
        <v>95</v>
      </c>
      <c r="Y23" s="34">
        <v>44263</v>
      </c>
      <c r="Z23" s="13" t="s">
        <v>127</v>
      </c>
      <c r="AA23" s="13" t="s">
        <v>128</v>
      </c>
      <c r="AB23" s="13" t="s">
        <v>141</v>
      </c>
      <c r="AC23" s="31" t="s">
        <v>29</v>
      </c>
      <c r="AD23" s="13" t="s">
        <v>29</v>
      </c>
    </row>
    <row r="24" spans="1:31" x14ac:dyDescent="0.25">
      <c r="B24" s="48" t="s">
        <v>83</v>
      </c>
      <c r="C24" s="32" t="s">
        <v>120</v>
      </c>
      <c r="D24" s="13" t="s">
        <v>146</v>
      </c>
      <c r="E24" s="85" t="s">
        <v>101</v>
      </c>
      <c r="F24" s="31" t="s">
        <v>33</v>
      </c>
      <c r="G24" s="13" t="s">
        <v>87</v>
      </c>
      <c r="H24" s="74" t="s">
        <v>91</v>
      </c>
      <c r="I24" s="62">
        <v>44104</v>
      </c>
      <c r="J24" s="62">
        <v>44074</v>
      </c>
      <c r="K24" s="14" t="s">
        <v>29</v>
      </c>
      <c r="L24" s="22" t="s">
        <v>29</v>
      </c>
      <c r="M24" s="63">
        <v>25483870</v>
      </c>
      <c r="N24" s="63">
        <v>25483870</v>
      </c>
      <c r="O24" s="58">
        <v>0</v>
      </c>
      <c r="P24" s="15" t="s">
        <v>29</v>
      </c>
      <c r="Q24" s="15" t="s">
        <v>29</v>
      </c>
      <c r="R24" s="75">
        <v>44313</v>
      </c>
      <c r="S24" s="82">
        <v>1</v>
      </c>
      <c r="T24" s="18">
        <f t="shared" si="0"/>
        <v>30</v>
      </c>
      <c r="U24" s="63">
        <v>31</v>
      </c>
      <c r="V24" s="63">
        <v>79</v>
      </c>
      <c r="W24" s="63">
        <v>2</v>
      </c>
      <c r="X24" s="51" t="s">
        <v>96</v>
      </c>
      <c r="Y24" s="34">
        <v>44250</v>
      </c>
      <c r="Z24" s="13" t="s">
        <v>127</v>
      </c>
      <c r="AA24" s="13" t="s">
        <v>128</v>
      </c>
      <c r="AB24" s="13" t="s">
        <v>142</v>
      </c>
      <c r="AC24" s="31" t="s">
        <v>29</v>
      </c>
      <c r="AD24" s="13" t="s">
        <v>29</v>
      </c>
    </row>
    <row r="25" spans="1:31" s="95" customFormat="1" x14ac:dyDescent="0.25">
      <c r="A25" s="9"/>
      <c r="B25" s="96" t="s">
        <v>84</v>
      </c>
      <c r="C25" s="87" t="s">
        <v>121</v>
      </c>
      <c r="D25" s="13" t="s">
        <v>146</v>
      </c>
      <c r="E25" s="88" t="s">
        <v>102</v>
      </c>
      <c r="F25" s="31" t="s">
        <v>33</v>
      </c>
      <c r="G25" s="13" t="s">
        <v>88</v>
      </c>
      <c r="H25" s="64" t="s">
        <v>32</v>
      </c>
      <c r="I25" s="89">
        <v>44276</v>
      </c>
      <c r="J25" s="89">
        <v>44285</v>
      </c>
      <c r="K25" s="14" t="s">
        <v>29</v>
      </c>
      <c r="L25" s="97" t="s">
        <v>92</v>
      </c>
      <c r="M25" s="90">
        <v>523103660</v>
      </c>
      <c r="N25" s="90">
        <v>523103660</v>
      </c>
      <c r="O25" s="91">
        <v>0</v>
      </c>
      <c r="P25" s="30">
        <v>44285</v>
      </c>
      <c r="Q25" s="30">
        <v>44292</v>
      </c>
      <c r="R25" s="92">
        <v>44295</v>
      </c>
      <c r="S25" s="98">
        <v>10</v>
      </c>
      <c r="T25" s="98">
        <f t="shared" si="0"/>
        <v>47.35</v>
      </c>
      <c r="U25" s="98">
        <v>57.35</v>
      </c>
      <c r="V25" s="93">
        <v>2999.9994901</v>
      </c>
      <c r="W25" s="94">
        <v>39</v>
      </c>
      <c r="X25" s="53" t="s">
        <v>100</v>
      </c>
      <c r="Y25" s="17">
        <v>44292</v>
      </c>
      <c r="Z25" s="13" t="s">
        <v>30</v>
      </c>
      <c r="AA25" s="13" t="s">
        <v>60</v>
      </c>
      <c r="AB25" s="13" t="s">
        <v>132</v>
      </c>
      <c r="AC25" s="13" t="s">
        <v>29</v>
      </c>
      <c r="AD25" s="101"/>
      <c r="AE25" s="9"/>
    </row>
    <row r="26" spans="1:31" s="95" customFormat="1" x14ac:dyDescent="0.25">
      <c r="A26" s="9"/>
      <c r="B26" s="96" t="s">
        <v>85</v>
      </c>
      <c r="C26" s="87" t="s">
        <v>122</v>
      </c>
      <c r="D26" s="13" t="s">
        <v>146</v>
      </c>
      <c r="E26" s="88" t="s">
        <v>102</v>
      </c>
      <c r="F26" s="31" t="s">
        <v>33</v>
      </c>
      <c r="G26" s="13" t="s">
        <v>88</v>
      </c>
      <c r="H26" s="64" t="s">
        <v>32</v>
      </c>
      <c r="I26" s="89">
        <v>44224</v>
      </c>
      <c r="J26" s="89">
        <v>44293</v>
      </c>
      <c r="K26" s="14" t="s">
        <v>29</v>
      </c>
      <c r="L26" s="97" t="s">
        <v>93</v>
      </c>
      <c r="M26" s="94">
        <v>41806020</v>
      </c>
      <c r="N26" s="94">
        <v>41806020</v>
      </c>
      <c r="O26" s="91">
        <v>0</v>
      </c>
      <c r="P26" s="30">
        <v>44293</v>
      </c>
      <c r="Q26" s="30">
        <v>44298</v>
      </c>
      <c r="R26" s="92">
        <v>44305</v>
      </c>
      <c r="S26" s="98">
        <v>5</v>
      </c>
      <c r="T26" s="98">
        <f t="shared" si="0"/>
        <v>114.6</v>
      </c>
      <c r="U26" s="98">
        <v>119.6</v>
      </c>
      <c r="V26" s="93">
        <v>499.99999919999999</v>
      </c>
      <c r="W26" s="99">
        <v>21</v>
      </c>
      <c r="X26" s="53" t="s">
        <v>99</v>
      </c>
      <c r="Y26" s="17">
        <v>44299</v>
      </c>
      <c r="Z26" s="13" t="s">
        <v>127</v>
      </c>
      <c r="AA26" s="13" t="s">
        <v>128</v>
      </c>
      <c r="AB26" s="13" t="s">
        <v>143</v>
      </c>
      <c r="AC26" s="13" t="s">
        <v>29</v>
      </c>
      <c r="AD26" s="13">
        <v>4.57</v>
      </c>
      <c r="AE26" s="9"/>
    </row>
    <row r="27" spans="1:31" x14ac:dyDescent="0.25">
      <c r="B27" s="47" t="s">
        <v>86</v>
      </c>
      <c r="C27" s="32" t="s">
        <v>123</v>
      </c>
      <c r="D27" s="13" t="s">
        <v>146</v>
      </c>
      <c r="E27" s="67" t="s">
        <v>101</v>
      </c>
      <c r="F27" s="31" t="s">
        <v>33</v>
      </c>
      <c r="G27" s="13" t="s">
        <v>88</v>
      </c>
      <c r="H27" s="64" t="s">
        <v>32</v>
      </c>
      <c r="I27" s="60">
        <v>44102</v>
      </c>
      <c r="J27" s="60">
        <v>44306</v>
      </c>
      <c r="K27" s="14" t="s">
        <v>29</v>
      </c>
      <c r="L27" s="73" t="s">
        <v>94</v>
      </c>
      <c r="M27" s="28">
        <v>9445203</v>
      </c>
      <c r="N27" s="28">
        <v>9445203</v>
      </c>
      <c r="O27" s="58">
        <v>0</v>
      </c>
      <c r="P27" s="30">
        <v>44306</v>
      </c>
      <c r="Q27" s="30">
        <v>44312</v>
      </c>
      <c r="R27" s="76">
        <v>44314</v>
      </c>
      <c r="S27" s="83">
        <v>10</v>
      </c>
      <c r="T27" s="18">
        <f t="shared" si="0"/>
        <v>530</v>
      </c>
      <c r="U27" s="28">
        <v>540</v>
      </c>
      <c r="V27" s="56">
        <v>510.04096199999998</v>
      </c>
      <c r="W27" s="57">
        <v>23</v>
      </c>
      <c r="X27" s="53" t="s">
        <v>100</v>
      </c>
      <c r="Y27" s="34">
        <v>44312</v>
      </c>
      <c r="Z27" s="13" t="s">
        <v>129</v>
      </c>
      <c r="AA27" s="31" t="s">
        <v>60</v>
      </c>
      <c r="AB27" s="59" t="s">
        <v>124</v>
      </c>
      <c r="AC27" s="31" t="s">
        <v>29</v>
      </c>
      <c r="AD27" s="13">
        <v>13</v>
      </c>
    </row>
    <row r="28" spans="1:31" x14ac:dyDescent="0.25">
      <c r="A28" s="104"/>
      <c r="B28" s="105" t="s">
        <v>144</v>
      </c>
      <c r="C28" s="106" t="s">
        <v>150</v>
      </c>
      <c r="D28" s="107" t="s">
        <v>146</v>
      </c>
      <c r="E28" s="106" t="s">
        <v>28</v>
      </c>
      <c r="F28" s="108" t="s">
        <v>33</v>
      </c>
      <c r="G28" s="106" t="s">
        <v>147</v>
      </c>
      <c r="H28" s="109" t="s">
        <v>32</v>
      </c>
      <c r="I28" s="110" t="s">
        <v>29</v>
      </c>
      <c r="J28" s="111" t="s">
        <v>29</v>
      </c>
      <c r="K28" s="112" t="s">
        <v>40</v>
      </c>
      <c r="L28" s="104" t="s">
        <v>149</v>
      </c>
      <c r="M28" s="113">
        <v>14801776</v>
      </c>
      <c r="N28" s="113">
        <v>14801776</v>
      </c>
      <c r="O28" s="110">
        <v>0</v>
      </c>
      <c r="P28" s="114">
        <v>44259</v>
      </c>
      <c r="Q28" s="114">
        <v>44273</v>
      </c>
      <c r="R28" s="114">
        <v>44291</v>
      </c>
      <c r="S28" s="115">
        <v>4</v>
      </c>
      <c r="T28" s="115">
        <v>131</v>
      </c>
      <c r="U28" s="115">
        <v>135</v>
      </c>
      <c r="V28" s="115">
        <v>199.82</v>
      </c>
      <c r="W28" s="115" t="s">
        <v>29</v>
      </c>
      <c r="X28" s="106" t="s">
        <v>29</v>
      </c>
      <c r="Y28" s="103">
        <v>44280</v>
      </c>
      <c r="Z28" s="113" t="s">
        <v>126</v>
      </c>
      <c r="AA28" s="113" t="s">
        <v>60</v>
      </c>
      <c r="AB28" s="116" t="s">
        <v>148</v>
      </c>
      <c r="AC28" s="106" t="s">
        <v>29</v>
      </c>
      <c r="AD28" s="106">
        <v>1.81</v>
      </c>
      <c r="AE28" s="104"/>
    </row>
    <row r="30" spans="1:31" x14ac:dyDescent="0.25">
      <c r="B30" s="102" t="s">
        <v>145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24</xdr:col>
                <xdr:colOff>0</xdr:colOff>
                <xdr:row>18</xdr:row>
                <xdr:rowOff>0</xdr:rowOff>
              </from>
              <to>
                <xdr:col>24</xdr:col>
                <xdr:colOff>228600</xdr:colOff>
                <xdr:row>19</xdr:row>
                <xdr:rowOff>38100</xdr:rowOff>
              </to>
            </anchor>
          </controlPr>
        </control>
      </mc:Choice>
      <mc:Fallback>
        <control shapeId="1026" r:id="rId4" name="Control 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881A31EA8ADA4D9406505B71C71510" ma:contentTypeVersion="11" ma:contentTypeDescription="Create a new document." ma:contentTypeScope="" ma:versionID="11fcaf4c9e36a87422957da713d75348">
  <xsd:schema xmlns:xsd="http://www.w3.org/2001/XMLSchema" xmlns:xs="http://www.w3.org/2001/XMLSchema" xmlns:p="http://schemas.microsoft.com/office/2006/metadata/properties" xmlns:ns3="f71b2a68-a741-4f0b-be52-0706ca7483ee" xmlns:ns4="a241d08a-cec9-41de-aed7-e94c68327325" targetNamespace="http://schemas.microsoft.com/office/2006/metadata/properties" ma:root="true" ma:fieldsID="d29a6503d871078829cde5b8757ee68b" ns3:_="" ns4:_="">
    <xsd:import namespace="f71b2a68-a741-4f0b-be52-0706ca7483ee"/>
    <xsd:import namespace="a241d08a-cec9-41de-aed7-e94c6832732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b2a68-a741-4f0b-be52-0706ca7483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d08a-cec9-41de-aed7-e94c6832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B9471-F10C-42EE-BCE7-987F0F4986C4}">
  <ds:schemaRefs>
    <ds:schemaRef ds:uri="f71b2a68-a741-4f0b-be52-0706ca7483ee"/>
    <ds:schemaRef ds:uri="http://purl.org/dc/terms/"/>
    <ds:schemaRef ds:uri="a241d08a-cec9-41de-aed7-e94c6832732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701607-920F-4489-9655-824326DC4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b2a68-a741-4f0b-be52-0706ca7483ee"/>
    <ds:schemaRef ds:uri="a241d08a-cec9-41de-aed7-e94c68327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55485C-24B3-441C-83B4-6853E52DC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Nitin Pagar (PSD)</cp:lastModifiedBy>
  <cp:revision/>
  <dcterms:created xsi:type="dcterms:W3CDTF">2021-01-07T09:40:35Z</dcterms:created>
  <dcterms:modified xsi:type="dcterms:W3CDTF">2021-09-20T11:57:12Z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0x010100C6881A31EA8ADA4D9406505B71C71510</vt:lpwstr>
  </property>
  <property fmtid="{D5CDD505-2E9C-101B-9397-08002B2CF9AE}" pid="3" name="MSIP_Label_f4479928-bf72-407d-92c0-68909117d533_Enabled">
    <vt:lpwstr>true</vt:lpwstr>
  </property>
  <property fmtid="{D5CDD505-2E9C-101B-9397-08002B2CF9AE}" pid="4" name="MSIP_Label_f4479928-bf72-407d-92c0-68909117d533_SetDate">
    <vt:lpwstr>2021-05-10T10:48:07Z</vt:lpwstr>
  </property>
  <property fmtid="{D5CDD505-2E9C-101B-9397-08002B2CF9AE}" pid="5" name="MSIP_Label_f4479928-bf72-407d-92c0-68909117d533_Method">
    <vt:lpwstr>Standard</vt:lpwstr>
  </property>
  <property fmtid="{D5CDD505-2E9C-101B-9397-08002B2CF9AE}" pid="6" name="MSIP_Label_f4479928-bf72-407d-92c0-68909117d533_Name">
    <vt:lpwstr>f4479928-bf72-407d-92c0-68909117d533</vt:lpwstr>
  </property>
  <property fmtid="{D5CDD505-2E9C-101B-9397-08002B2CF9AE}" pid="7" name="MSIP_Label_f4479928-bf72-407d-92c0-68909117d533_SiteId">
    <vt:lpwstr>fb8ed654-3195-4846-ac37-491dc8a2349e</vt:lpwstr>
  </property>
  <property fmtid="{D5CDD505-2E9C-101B-9397-08002B2CF9AE}" pid="8" name="MSIP_Label_f4479928-bf72-407d-92c0-68909117d533_ActionId">
    <vt:lpwstr>aa695ef6-0679-433f-8624-bbf1e39d4897</vt:lpwstr>
  </property>
  <property fmtid="{D5CDD505-2E9C-101B-9397-08002B2CF9AE}" pid="9" name="MSIP_Label_f4479928-bf72-407d-92c0-68909117d533_ContentBits">
    <vt:lpwstr>2</vt:lpwstr>
  </property>
</Properties>
</file>