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seindialimited-my.sharepoint.com/personal/ssoni_nse_co_in/Documents/Desktop/2026/4. SEBI DATA/8. AUGUST/PSS/"/>
    </mc:Choice>
  </mc:AlternateContent>
  <xr:revisionPtr revIDLastSave="412" documentId="13_ncr:1_{B39D20DA-AFA7-477F-B1CA-94A1EFD56BDB}" xr6:coauthVersionLast="47" xr6:coauthVersionMax="47" xr10:uidLastSave="{06BC3BA0-EBD3-48FA-8DBC-27F713AE666E}"/>
  <bookViews>
    <workbookView xWindow="-120" yWindow="-120" windowWidth="29040" windowHeight="15720" xr2:uid="{2796C003-8EBC-4F5F-B6EA-691D73BFFF8F}"/>
  </bookViews>
  <sheets>
    <sheet name="Sheet1" sheetId="1" r:id="rId1"/>
  </sheets>
  <definedNames>
    <definedName name="_xlnm._FilterDatabase" localSheetId="0" hidden="1">Sheet1!$A$1:$AF$69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69" i="1" l="1"/>
  <c r="U68" i="1"/>
  <c r="U61" i="1"/>
  <c r="U62" i="1"/>
  <c r="U63" i="1"/>
  <c r="U64" i="1"/>
  <c r="U65" i="1"/>
  <c r="U66" i="1"/>
  <c r="U67" i="1"/>
  <c r="U60" i="1"/>
  <c r="A27" i="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27" i="1"/>
</calcChain>
</file>

<file path=xl/sharedStrings.xml><?xml version="1.0" encoding="utf-8"?>
<sst xmlns="http://schemas.openxmlformats.org/spreadsheetml/2006/main" count="836" uniqueCount="353">
  <si>
    <t>Sr. No.</t>
  </si>
  <si>
    <t>Company_Name</t>
  </si>
  <si>
    <t>Isin_Number</t>
  </si>
  <si>
    <t>Isin_Descriptor</t>
  </si>
  <si>
    <t>Sector</t>
  </si>
  <si>
    <t>Exchange</t>
  </si>
  <si>
    <t>Issue_Type</t>
  </si>
  <si>
    <t>Instrument_Type</t>
  </si>
  <si>
    <t>Date_of_Shareholding_
Meeting</t>
  </si>
  <si>
    <t>Relevant_Date</t>
  </si>
  <si>
    <t>Name Of The Registrar</t>
  </si>
  <si>
    <t>Merchant_Banker_Name</t>
  </si>
  <si>
    <t>Total_Issue_Size</t>
  </si>
  <si>
    <t>Fresh_Issue_Size</t>
  </si>
  <si>
    <t>Offer_For_Sale</t>
  </si>
  <si>
    <t>Issue_Open_Date</t>
  </si>
  <si>
    <t>Issue_Close_Date</t>
  </si>
  <si>
    <t>Listing_Date</t>
  </si>
  <si>
    <t>Face_Value</t>
  </si>
  <si>
    <t>Premium</t>
  </si>
  <si>
    <t>Issue_Price</t>
  </si>
  <si>
    <t>Issue_Size (In Crores)</t>
  </si>
  <si>
    <t>No_of_Allottees</t>
  </si>
  <si>
    <t>Category_of_Allottees</t>
  </si>
  <si>
    <t>Allotment Date</t>
  </si>
  <si>
    <t>State</t>
  </si>
  <si>
    <t>Region</t>
  </si>
  <si>
    <t>Industry</t>
  </si>
  <si>
    <t>Remark</t>
  </si>
  <si>
    <t>Issue Expense (Rs. In Million)</t>
  </si>
  <si>
    <t>LTP</t>
  </si>
  <si>
    <t>Private</t>
  </si>
  <si>
    <t>NSE</t>
  </si>
  <si>
    <t>Northern</t>
  </si>
  <si>
    <t>Eastern</t>
  </si>
  <si>
    <t>Equity</t>
  </si>
  <si>
    <t>Maharashtra</t>
  </si>
  <si>
    <t>Western</t>
  </si>
  <si>
    <t>Symbol</t>
  </si>
  <si>
    <t>Gujarat</t>
  </si>
  <si>
    <t>New Delhi</t>
  </si>
  <si>
    <t>West Bengal</t>
  </si>
  <si>
    <t>Punjab</t>
  </si>
  <si>
    <t>Karnataka</t>
  </si>
  <si>
    <t>Southern</t>
  </si>
  <si>
    <t>Gems, Jewellery And Watches</t>
  </si>
  <si>
    <t>Industrial Products</t>
  </si>
  <si>
    <t>Auto Components &amp; Equipments</t>
  </si>
  <si>
    <t>Asset Management Company</t>
  </si>
  <si>
    <t>Propshop Events and Exhibitions Limited</t>
  </si>
  <si>
    <t>Manipal Health Enterprises Limited</t>
  </si>
  <si>
    <t>Juniper Green Energy Limited</t>
  </si>
  <si>
    <t>MV Electrosystems Limited</t>
  </si>
  <si>
    <t>Anawil Wire and Engineering Limited</t>
  </si>
  <si>
    <t>Ardee Industries Limited</t>
  </si>
  <si>
    <t>LEAP India Limited</t>
  </si>
  <si>
    <t>Technocraft Ventures Limited</t>
  </si>
  <si>
    <t>Optimystix Entertainment India Limited</t>
  </si>
  <si>
    <t>Dhoot Transmission Limited</t>
  </si>
  <si>
    <t>Molbio Diagnostics Limited</t>
  </si>
  <si>
    <t>Milky Mist Dairy Food Limited</t>
  </si>
  <si>
    <t>Behari Lal Engineering Limited</t>
  </si>
  <si>
    <t>Shiprocket Limited</t>
  </si>
  <si>
    <t>Pramodini Medicare Limited</t>
  </si>
  <si>
    <t>Credent Connect N Care Limited</t>
  </si>
  <si>
    <t>Skytech Infinite Platform Limited</t>
  </si>
  <si>
    <t>Horizon Industrial Parks Limited</t>
  </si>
  <si>
    <t>Lalithaa Jewellery Mart Limited</t>
  </si>
  <si>
    <t>Fascinate Textiles Limited</t>
  </si>
  <si>
    <t>Shankesh Jewellers Limited</t>
  </si>
  <si>
    <t>Sunshine Pictures Limited</t>
  </si>
  <si>
    <t>Gaja Alternative Asset Management Limited</t>
  </si>
  <si>
    <t>Tempsens Instruments (India) Limited</t>
  </si>
  <si>
    <t>Augmont Enterprises Limited</t>
  </si>
  <si>
    <t>PROPSHOP</t>
  </si>
  <si>
    <t>MANIPALHOS</t>
  </si>
  <si>
    <t>JNPR</t>
  </si>
  <si>
    <t>MVELECTRO</t>
  </si>
  <si>
    <t>ANAWIL</t>
  </si>
  <si>
    <t>ARDEE</t>
  </si>
  <si>
    <t>LEAPIND</t>
  </si>
  <si>
    <t>TECHNOCRAF</t>
  </si>
  <si>
    <t>OPTIMYSTIX</t>
  </si>
  <si>
    <t>DHOOTTRANS</t>
  </si>
  <si>
    <t>MOLBIO</t>
  </si>
  <si>
    <t>MILKYMIST</t>
  </si>
  <si>
    <t>BLEL</t>
  </si>
  <si>
    <t>SHIPROCKET</t>
  </si>
  <si>
    <t>PRAMODINI</t>
  </si>
  <si>
    <t>CREDENT</t>
  </si>
  <si>
    <t>SKYTECH</t>
  </si>
  <si>
    <t>HORIZONIND</t>
  </si>
  <si>
    <t>LALITHAA</t>
  </si>
  <si>
    <t>FASCINATE</t>
  </si>
  <si>
    <t>SHANKESH</t>
  </si>
  <si>
    <t>SUNSHINE</t>
  </si>
  <si>
    <t>GAJA</t>
  </si>
  <si>
    <t>TEMPSENS</t>
  </si>
  <si>
    <t>AUGMONT</t>
  </si>
  <si>
    <t>INE1FFX01018</t>
  </si>
  <si>
    <t>INE459N01021</t>
  </si>
  <si>
    <t>INE05C901015</t>
  </si>
  <si>
    <t>INE0OWZ01020</t>
  </si>
  <si>
    <t>INE1J5V01013</t>
  </si>
  <si>
    <t>INE0XNF01022</t>
  </si>
  <si>
    <t>INE00GO01025</t>
  </si>
  <si>
    <t>INE1D0W01018</t>
  </si>
  <si>
    <t>INE1JZB01022</t>
  </si>
  <si>
    <t>INE01NH01023</t>
  </si>
  <si>
    <t>INE869T01028</t>
  </si>
  <si>
    <t>INE00IT01020</t>
  </si>
  <si>
    <t>INE1EEM01017</t>
  </si>
  <si>
    <t>INE0FOO01011</t>
  </si>
  <si>
    <t>INE2JG601017</t>
  </si>
  <si>
    <t>INE1KPX01025</t>
  </si>
  <si>
    <t>INE0VFE01017</t>
  </si>
  <si>
    <t>INE685T01010</t>
  </si>
  <si>
    <t>INE0K9O01026</t>
  </si>
  <si>
    <t>INE1Q2D01019</t>
  </si>
  <si>
    <t>INE1WFC01025</t>
  </si>
  <si>
    <t>INE1B3O01011</t>
  </si>
  <si>
    <t>INE18UN01038</t>
  </si>
  <si>
    <t>INE1KZI01025</t>
  </si>
  <si>
    <t>INE16W401027</t>
  </si>
  <si>
    <t>NSE/BSE</t>
  </si>
  <si>
    <t>NSE SME IPO</t>
  </si>
  <si>
    <t>Main Board IPO</t>
  </si>
  <si>
    <t>Haryana</t>
  </si>
  <si>
    <t>Goa</t>
  </si>
  <si>
    <t>Tamil Nadu</t>
  </si>
  <si>
    <t>Andhra Pradesh</t>
  </si>
  <si>
    <t>Diversified Commercial Services</t>
  </si>
  <si>
    <t>Hospital</t>
  </si>
  <si>
    <t>Power Generation</t>
  </si>
  <si>
    <t>Heavy Electrical Equipment</t>
  </si>
  <si>
    <t>Diversified Metals</t>
  </si>
  <si>
    <t>Water Supply &amp; Management</t>
  </si>
  <si>
    <t>Media &amp; Entertainment</t>
  </si>
  <si>
    <t>Medical Equipment &amp; Supplies</t>
  </si>
  <si>
    <t>Dairy Products</t>
  </si>
  <si>
    <t>Iron &amp; Steel Products</t>
  </si>
  <si>
    <t>Logistics Solution Provider</t>
  </si>
  <si>
    <t>Healthcare Service Provider</t>
  </si>
  <si>
    <t>Residential, Commercial Projects</t>
  </si>
  <si>
    <t>Garments &amp; Apparels</t>
  </si>
  <si>
    <t>Film Production, Distribution &amp; Exhibition</t>
  </si>
  <si>
    <t>Precious Metals</t>
  </si>
  <si>
    <t>UNISTONE CAPITAL PRIVATE LIMITED</t>
  </si>
  <si>
    <t>MUFG Intime India Private Limited</t>
  </si>
  <si>
    <t>Qualified Instituational Buyers, Non Institutional Investors, Individual Investors, Market Maker</t>
  </si>
  <si>
    <t>KFin Technologies Limited</t>
  </si>
  <si>
    <t>Sundae Capital Advisors Private Limited</t>
  </si>
  <si>
    <t>HEM SECURITIES LIMITED</t>
  </si>
  <si>
    <t>BIGSHARE SERVICES PRIVATE LIMITED</t>
  </si>
  <si>
    <t>Pantomath Capital Advisors Private Limited</t>
  </si>
  <si>
    <t>KHAMBATTA SECURITIES LIMITED</t>
  </si>
  <si>
    <t>LSI Financial Services Private Limited, NEXGEN Financial Solutions Private Limited</t>
  </si>
  <si>
    <t>MAASHITLA SECURITIES PRIVATE LIMITED</t>
  </si>
  <si>
    <t>Kfin Technologies Limited</t>
  </si>
  <si>
    <t>Kotak Mahindra Capital Company Limited,  Axis Capital Limited, Goldman Sachs (India) Securities Private Limited, Jefferies India Private Limited, J.P. Morgan India Private Limited, UBS Securities India Private Limited, DBS Bank India Limited</t>
  </si>
  <si>
    <t xml:space="preserve">Emkay Global Financial Services Limited, Systematix Corporate Services Limited </t>
  </si>
  <si>
    <t>Smart Horizon Capital Advisors Private Limited</t>
  </si>
  <si>
    <t>Purva Sharegistry (India) Private Limited</t>
  </si>
  <si>
    <t>FINSHORE MANAGEMENT SERVICES LIMITED</t>
  </si>
  <si>
    <t>INTEGRATED REGISTRY MANAGEMENT SERVICES (P) LIMITED</t>
  </si>
  <si>
    <t>Affinity Global Capital Market Private Limited</t>
  </si>
  <si>
    <t>Cameo Corporate Services Limited</t>
  </si>
  <si>
    <t>Aryaman Financial Services Limited, Smart Horizon Capital Advisors Private Limited</t>
  </si>
  <si>
    <t>KFIN Technologies Limited</t>
  </si>
  <si>
    <t>GYR Capital Advisors Private Limited</t>
  </si>
  <si>
    <t>Bigshare Services Private Limited</t>
  </si>
  <si>
    <t>ICICI Securities Limited, JM Financial Limited</t>
  </si>
  <si>
    <t xml:space="preserve">Axis Capital Limited, Jefferies India Private Limited, Kotak Mahindra Capital Company Limited, Nomura Financial Advisory and Securities (India) Private Limited, SBI Capital Markets Limited, 360 ONE WAM Limited </t>
  </si>
  <si>
    <t xml:space="preserve">JM Financial Limited, Avendus Capital Private Limited, IIFL Capital Services Limited (formerly known as IIFL Securities Limited), UBS Securities India Private Limited </t>
  </si>
  <si>
    <t xml:space="preserve">Anand Rathi Advisors Limited, Equirus Capital Limited (Formerly Equirus Capital Private Limited) </t>
  </si>
  <si>
    <t xml:space="preserve">JM Financial Limited, IIFL Capital Services Limited (formerly known as IIFL Securities Limited) </t>
  </si>
  <si>
    <t xml:space="preserve">JM Financial Limited, Axis Capital Limited, IIFL Capital Services Limited (Formerly known as IIFL Securities Limited), SBI Capital Markets Limited, 360 ONE WAM Limited </t>
  </si>
  <si>
    <t>Axis Capital Limited, BofA Securities India Limited, JM Financial Limited , Kotak Mahindra Capital Company Limited</t>
  </si>
  <si>
    <t>JM Financial Limited, Axis Capital Limited, IIFL Capital Services Limited (formerly known as IIFL Securities Limited)</t>
  </si>
  <si>
    <t>Nuvama Wealth Management Limited, Intensive Fiscal Services Private Limited, JM Financial Limited, Motilal Oswal Investment Advisors Limited</t>
  </si>
  <si>
    <t>Qualified Instituational Buyers, Non Institutional Investors, Retail Individual Investors, Employees</t>
  </si>
  <si>
    <t>Qualified Instituational Buyers, Non Institutional Investors, Retail Individual Investors</t>
  </si>
  <si>
    <t>ICICI Securities Limited, HSBC Securities and Capital Markets (India) Private Limited, JM Financial Limited, Kotak Mahindra Capital Company Limited</t>
  </si>
  <si>
    <t>Kotak Mahindra Capital Company Limited, IIFL Capital Services Limited (formerly known as IIFL Securities Limited), Jefferies India Private Limited, Motilal Oswal Investment Advisors Limited</t>
  </si>
  <si>
    <t>P. E. Analytics Limited</t>
  </si>
  <si>
    <t>Beta Drugs Limited</t>
  </si>
  <si>
    <t>Z-Tech (India) Limited</t>
  </si>
  <si>
    <t>Ramdevbaba Solvent Limited</t>
  </si>
  <si>
    <t>Ramkrishna Forgings Limited</t>
  </si>
  <si>
    <t>B.A.G Films and Media Limited</t>
  </si>
  <si>
    <t>Windsor Machines Limited</t>
  </si>
  <si>
    <t>PC Jeweller Limited</t>
  </si>
  <si>
    <t>Knowledge Marine &amp; Engineering Works Limited</t>
  </si>
  <si>
    <t>Oneclick Logistics India Limited</t>
  </si>
  <si>
    <t>Magson Retail And Distribution Limited</t>
  </si>
  <si>
    <t>Moxsh Overseas Educon Limited</t>
  </si>
  <si>
    <t>Tirupati Forge Limited</t>
  </si>
  <si>
    <t>S J Logistics (India) Limited</t>
  </si>
  <si>
    <t>S.A.L. Steel Limited</t>
  </si>
  <si>
    <t>GP Eco Solutions India Limited</t>
  </si>
  <si>
    <t>Fischer Medical Ventures Limited</t>
  </si>
  <si>
    <t>SG Finserve Limited</t>
  </si>
  <si>
    <t>Viji Finance Limited</t>
  </si>
  <si>
    <t>NIBE Limited</t>
  </si>
  <si>
    <t>Suven Life Sciences Limited</t>
  </si>
  <si>
    <t>Dhansa Labs Limited</t>
  </si>
  <si>
    <t>AMBANI ORGOCHEM LIMITED</t>
  </si>
  <si>
    <t>Manaksia Coated Metals &amp; Industries Limited</t>
  </si>
  <si>
    <t>MBL Infrastructure Limited</t>
  </si>
  <si>
    <t>Indo Thai Securities Limited</t>
  </si>
  <si>
    <t>Medicamen Organics Limited</t>
  </si>
  <si>
    <t>Optiemus Infracom Limited</t>
  </si>
  <si>
    <t>Atmastco Limited</t>
  </si>
  <si>
    <t>PROPEQUITY</t>
  </si>
  <si>
    <t>BETA</t>
  </si>
  <si>
    <t>ZTECH</t>
  </si>
  <si>
    <t>RBS</t>
  </si>
  <si>
    <t>RKFORGE</t>
  </si>
  <si>
    <t>BAGFILMS</t>
  </si>
  <si>
    <t>WINDMACHIN</t>
  </si>
  <si>
    <t>PCJEWELLER</t>
  </si>
  <si>
    <t>KMEW</t>
  </si>
  <si>
    <t>OLIL</t>
  </si>
  <si>
    <t>MAGSON</t>
  </si>
  <si>
    <t>MOXSH</t>
  </si>
  <si>
    <t>TIRUPATIFL</t>
  </si>
  <si>
    <t>SJLOGISTIC</t>
  </si>
  <si>
    <t>SALSTEEL</t>
  </si>
  <si>
    <t>GPECO</t>
  </si>
  <si>
    <t>FISCHER</t>
  </si>
  <si>
    <t>SGFIN</t>
  </si>
  <si>
    <t>VIJIFIN</t>
  </si>
  <si>
    <t>NIBE</t>
  </si>
  <si>
    <t>SUVEN</t>
  </si>
  <si>
    <t>DHANSA</t>
  </si>
  <si>
    <t>AMBANIORGO</t>
  </si>
  <si>
    <t>MANAKCOAT</t>
  </si>
  <si>
    <t>MBLINFRA</t>
  </si>
  <si>
    <t>INDOTHAI</t>
  </si>
  <si>
    <t>MEDIORG</t>
  </si>
  <si>
    <t>OPTIEMUS</t>
  </si>
  <si>
    <t>ATMASTCO</t>
  </si>
  <si>
    <t>INE0KN801013</t>
  </si>
  <si>
    <t>INE351Y01019</t>
  </si>
  <si>
    <t>INE0ISZ01012</t>
  </si>
  <si>
    <t>INE0RJH01010</t>
  </si>
  <si>
    <t>INE399G01023</t>
  </si>
  <si>
    <t>INE116D01028</t>
  </si>
  <si>
    <t>INE052A01021</t>
  </si>
  <si>
    <t>INE785M01021</t>
  </si>
  <si>
    <t>INE0CJD01029</t>
  </si>
  <si>
    <t>INE0OPS01011</t>
  </si>
  <si>
    <t>INE0O1S01012</t>
  </si>
  <si>
    <t>INE0N6D01014</t>
  </si>
  <si>
    <t>INE319Y01024</t>
  </si>
  <si>
    <t>INE0F3301020</t>
  </si>
  <si>
    <t>INE658G01014</t>
  </si>
  <si>
    <t>INE0S7E01015</t>
  </si>
  <si>
    <t>INE771F01041</t>
  </si>
  <si>
    <t>INE618R01015</t>
  </si>
  <si>
    <t>INE159N01027</t>
  </si>
  <si>
    <t>INE149O01018</t>
  </si>
  <si>
    <t>INE495B01038</t>
  </si>
  <si>
    <t>INE0M3I01029</t>
  </si>
  <si>
    <t>INE00C501018</t>
  </si>
  <si>
    <t>INE830Q01018</t>
  </si>
  <si>
    <t>INE912H01013</t>
  </si>
  <si>
    <t>INE337M01021</t>
  </si>
  <si>
    <t>INE0PE401018</t>
  </si>
  <si>
    <t>INE350C01017</t>
  </si>
  <si>
    <t>INE05DH01017</t>
  </si>
  <si>
    <t>Preferential</t>
  </si>
  <si>
    <t>Debentures</t>
  </si>
  <si>
    <t>Warrants</t>
  </si>
  <si>
    <t>SME</t>
  </si>
  <si>
    <t>Main Board</t>
  </si>
  <si>
    <t>Non Promoter</t>
  </si>
  <si>
    <t>Promoter</t>
  </si>
  <si>
    <t>Promoter/Non Promoter</t>
  </si>
  <si>
    <t>Delhi</t>
  </si>
  <si>
    <t>Himachal Pradesh</t>
  </si>
  <si>
    <t>Uttar Pradesh</t>
  </si>
  <si>
    <t>Madhya Pradesh</t>
  </si>
  <si>
    <t>Telangana</t>
  </si>
  <si>
    <t>Chhattisgarh</t>
  </si>
  <si>
    <t>Real Estate related services</t>
  </si>
  <si>
    <t>Pharmaceuticals</t>
  </si>
  <si>
    <t>Waste Management</t>
  </si>
  <si>
    <t>Edible Oil</t>
  </si>
  <si>
    <t>TV Broadcasting &amp; Software Production</t>
  </si>
  <si>
    <t>Gems Jewellery And Watches</t>
  </si>
  <si>
    <t>Dredging</t>
  </si>
  <si>
    <t>Diversified Retail</t>
  </si>
  <si>
    <t>Education</t>
  </si>
  <si>
    <t>Castings &amp; Forgings</t>
  </si>
  <si>
    <t>Sponge Iron</t>
  </si>
  <si>
    <t>Other Electrical Equipment</t>
  </si>
  <si>
    <t>Non Banking Financial Company (NBFC)</t>
  </si>
  <si>
    <t>Aerospace &amp; Defense</t>
  </si>
  <si>
    <t>Healthcare Research Analytics &amp; Technology</t>
  </si>
  <si>
    <t>Pesticides &amp; Agrochemicals</t>
  </si>
  <si>
    <t>Specialty Chemicals</t>
  </si>
  <si>
    <t>Civil Construction</t>
  </si>
  <si>
    <t>Stockbroking &amp; Allied</t>
  </si>
  <si>
    <t>Telecom - Equipment &amp; Accessories</t>
  </si>
  <si>
    <t>Adani Energy Solutions Limited</t>
  </si>
  <si>
    <t>P N Gadgil Jewellers Limited</t>
  </si>
  <si>
    <t>Arvind Limited</t>
  </si>
  <si>
    <t>Globus Spirits Limited</t>
  </si>
  <si>
    <t>Apar Industries Limited</t>
  </si>
  <si>
    <t>GACM Technologies Limited</t>
  </si>
  <si>
    <t>SPR Auto Technologies Limited</t>
  </si>
  <si>
    <t>Netweb Technologies India Limited</t>
  </si>
  <si>
    <t>ADANIENSOL</t>
  </si>
  <si>
    <t>PNGJL</t>
  </si>
  <si>
    <t>ARVIND</t>
  </si>
  <si>
    <t>GLOBUSSPR</t>
  </si>
  <si>
    <t>APARINDS</t>
  </si>
  <si>
    <t>GATECH</t>
  </si>
  <si>
    <t>SHRIPISTON</t>
  </si>
  <si>
    <t>NETWEB</t>
  </si>
  <si>
    <t>INE931S01010</t>
  </si>
  <si>
    <t>INE953R01016</t>
  </si>
  <si>
    <t>INE034A01011</t>
  </si>
  <si>
    <t>INE615I01010</t>
  </si>
  <si>
    <t>INE372A01015</t>
  </si>
  <si>
    <t>INE224E01028</t>
  </si>
  <si>
    <t>INE526E01018</t>
  </si>
  <si>
    <t>INE0NT901020</t>
  </si>
  <si>
    <t>QIP</t>
  </si>
  <si>
    <t>SBI Capital Markets Limited, ICICI Securities Limited, IIFL Capital Services Limited and Jefferies India Private Limited</t>
  </si>
  <si>
    <t>Nuvama Wealth Management Limited</t>
  </si>
  <si>
    <t>Motilal Oswal Investment Advisors Limited</t>
  </si>
  <si>
    <t>ICICI securities Limited and Motilal Oswal Investment Advisors Limited</t>
  </si>
  <si>
    <t>INTELLIGENT MONEY MANAGERS PRIVATE LIMITED</t>
  </si>
  <si>
    <t>Axis Capital Limited, Emkay Global Financial Services Limited</t>
  </si>
  <si>
    <t>FL Capital Services Limited (formerly known as IIFL Securities Limited), CLSA India Private Limited and Resurgent India Limited</t>
  </si>
  <si>
    <t>Power Distribution</t>
  </si>
  <si>
    <t>Breweries &amp; Distilleries</t>
  </si>
  <si>
    <t>Other Financial Services</t>
  </si>
  <si>
    <t>IT Enabled Services</t>
  </si>
  <si>
    <t>FIC, SYI, MF, INS</t>
  </si>
  <si>
    <t>Institutional Investors</t>
  </si>
  <si>
    <t>Public Shareholders Foreign Portfolio Investors</t>
  </si>
  <si>
    <t>QIB</t>
  </si>
  <si>
    <t>Shanti Gold International Limited</t>
  </si>
  <si>
    <t>Genesys International Corporation Limited</t>
  </si>
  <si>
    <t>Rights</t>
  </si>
  <si>
    <t>SHANTIGOLD</t>
  </si>
  <si>
    <t>GENESYS</t>
  </si>
  <si>
    <t>INE06ZD01017</t>
  </si>
  <si>
    <t>INE727B01026</t>
  </si>
  <si>
    <t>Big Share Services Private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</si>
</sst>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5" x14ac:knownFonts="1">
    <font>
      <sz val="11"/>
      <color theme="1"/>
      <name val="Aptos Narrow"/>
      <family val="2"/>
      <scheme val="minor"/>
    </font>
    <font>
      <b/>
      <sz val="12"/>
      <name val="Times New Roman"/>
      <family val="1"/>
    </font>
    <font>
      <sz val="12"/>
      <name val="Times New Roman"/>
      <family val="1"/>
    </font>
    <font>
      <sz val="12"/>
      <color theme="1"/>
      <name val="Times New Roman"/>
      <family val="1"/>
    </font>
    <font>
      <sz val="12"/>
      <color rgb="FFFF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1" fillId="0" borderId="1" xfId="0" applyFont="1" applyBorder="1" applyAlignment="1">
      <alignment horizontal="center" vertical="top" wrapText="1"/>
    </xf>
    <xf numFmtId="0" fontId="1" fillId="0" borderId="0" xfId="0" applyFont="1" applyAlignment="1">
      <alignment horizontal="center" vertical="top"/>
    </xf>
    <xf numFmtId="0" fontId="3" fillId="0" borderId="0" xfId="0" applyFont="1" applyAlignment="1">
      <alignment horizontal="center" vertical="top"/>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right" vertical="top" wrapText="1"/>
    </xf>
    <xf numFmtId="0" fontId="2" fillId="0" borderId="0" xfId="0" applyFont="1" applyAlignment="1">
      <alignment horizontal="right" vertical="top" wrapText="1"/>
    </xf>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2" fillId="0" borderId="0" xfId="0" applyFont="1" applyAlignment="1">
      <alignment horizontal="center" vertical="top"/>
    </xf>
    <xf numFmtId="0" fontId="2" fillId="0" borderId="0" xfId="0" applyFont="1" applyAlignment="1">
      <alignment horizontal="left" vertical="top"/>
    </xf>
    <xf numFmtId="0" fontId="3" fillId="0" borderId="0" xfId="0" applyFont="1" applyAlignment="1">
      <alignment horizontal="right" vertical="top"/>
    </xf>
    <xf numFmtId="0" fontId="2" fillId="0" borderId="1" xfId="0" applyFont="1" applyBorder="1" applyAlignment="1">
      <alignment horizontal="center" vertical="top"/>
    </xf>
    <xf numFmtId="14" fontId="2" fillId="0" borderId="1" xfId="0" applyNumberFormat="1" applyFont="1" applyBorder="1" applyAlignment="1">
      <alignment horizontal="center" vertical="top"/>
    </xf>
    <xf numFmtId="0" fontId="0" fillId="0" borderId="0" xfId="0" applyAlignment="1">
      <alignment vertical="top"/>
    </xf>
    <xf numFmtId="4" fontId="0" fillId="0" borderId="0" xfId="0" applyNumberFormat="1" applyAlignment="1">
      <alignment vertical="top"/>
    </xf>
    <xf numFmtId="164" fontId="1" fillId="0" borderId="1" xfId="0" applyNumberFormat="1" applyFont="1" applyBorder="1" applyAlignment="1">
      <alignment horizontal="center" vertical="top" wrapText="1"/>
    </xf>
    <xf numFmtId="0" fontId="2" fillId="0" borderId="1" xfId="0" applyFont="1" applyBorder="1" applyAlignment="1">
      <alignment horizontal="justify" vertical="top" wrapText="1"/>
    </xf>
    <xf numFmtId="0" fontId="2" fillId="0" borderId="1" xfId="0" applyFont="1" applyBorder="1" applyAlignment="1">
      <alignment horizontal="justify" vertical="top"/>
    </xf>
    <xf numFmtId="0" fontId="3" fillId="0" borderId="1" xfId="0" applyFont="1" applyBorder="1" applyAlignment="1">
      <alignment horizontal="center" vertical="top"/>
    </xf>
    <xf numFmtId="0" fontId="3" fillId="0" borderId="1" xfId="0" applyFont="1" applyBorder="1" applyAlignment="1">
      <alignment horizontal="justify" vertical="top"/>
    </xf>
    <xf numFmtId="0" fontId="2" fillId="0" borderId="1" xfId="0" applyFont="1" applyBorder="1" applyAlignment="1">
      <alignment horizontal="right" vertical="top" wrapText="1"/>
    </xf>
    <xf numFmtId="0" fontId="2" fillId="0" borderId="1" xfId="0" applyFont="1" applyBorder="1" applyAlignment="1">
      <alignment horizontal="center" vertical="top" wrapText="1"/>
    </xf>
    <xf numFmtId="0" fontId="1" fillId="0" borderId="1" xfId="0" applyFont="1" applyBorder="1" applyAlignment="1">
      <alignment horizontal="right" vertical="top" wrapText="1"/>
    </xf>
    <xf numFmtId="164" fontId="2" fillId="0" borderId="1" xfId="0" applyNumberFormat="1"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right" vertical="top" wrapText="1"/>
    </xf>
    <xf numFmtId="2" fontId="2" fillId="0" borderId="1" xfId="0" applyNumberFormat="1" applyFont="1" applyBorder="1" applyAlignment="1">
      <alignment horizontal="center" vertical="top" wrapText="1"/>
    </xf>
    <xf numFmtId="0" fontId="2" fillId="0" borderId="1" xfId="0" applyFont="1" applyBorder="1"/>
    <xf numFmtId="0" fontId="3" fillId="0" borderId="1" xfId="0" applyFont="1" applyFill="1" applyBorder="1" applyAlignment="1">
      <alignment horizontal="center"/>
    </xf>
    <xf numFmtId="0" fontId="2" fillId="0" borderId="1" xfId="0" applyFont="1" applyBorder="1" applyAlignment="1">
      <alignment horizontal="center"/>
    </xf>
    <xf numFmtId="15" fontId="3" fillId="0" borderId="1" xfId="0" applyNumberFormat="1" applyFont="1" applyBorder="1" applyAlignment="1">
      <alignment horizontal="center"/>
    </xf>
    <xf numFmtId="15" fontId="2" fillId="0" borderId="1" xfId="0" applyNumberFormat="1" applyFont="1" applyBorder="1" applyAlignment="1">
      <alignment horizontal="center"/>
    </xf>
    <xf numFmtId="0" fontId="3" fillId="0" borderId="1" xfId="0" applyFont="1" applyBorder="1" applyAlignment="1">
      <alignment horizontal="center"/>
    </xf>
    <xf numFmtId="0" fontId="2" fillId="0" borderId="1" xfId="0" applyFont="1" applyFill="1" applyBorder="1" applyAlignment="1">
      <alignment horizontal="center"/>
    </xf>
    <xf numFmtId="0" fontId="3" fillId="0" borderId="1" xfId="0" applyFont="1" applyBorder="1" applyAlignment="1">
      <alignment wrapText="1"/>
    </xf>
    <xf numFmtId="15" fontId="3" fillId="0" borderId="1" xfId="0" applyNumberFormat="1" applyFont="1" applyBorder="1" applyAlignment="1">
      <alignment horizontal="center" wrapText="1"/>
    </xf>
    <xf numFmtId="0" fontId="3" fillId="0" borderId="1" xfId="0" applyFont="1" applyBorder="1"/>
    <xf numFmtId="0" fontId="3" fillId="0" borderId="1" xfId="0" applyFont="1" applyBorder="1" applyAlignment="1">
      <alignment horizontal="center" wrapText="1"/>
    </xf>
    <xf numFmtId="2" fontId="3" fillId="0" borderId="1" xfId="0" applyNumberFormat="1" applyFont="1" applyBorder="1" applyAlignment="1">
      <alignment horizontal="center"/>
    </xf>
    <xf numFmtId="0" fontId="2" fillId="0" borderId="1" xfId="0" applyFont="1" applyBorder="1" applyAlignment="1">
      <alignment horizontal="left" vertical="top" wrapText="1"/>
    </xf>
    <xf numFmtId="15" fontId="2" fillId="0" borderId="1" xfId="0" applyNumberFormat="1" applyFont="1" applyBorder="1" applyAlignment="1">
      <alignment horizontal="left" vertical="top"/>
    </xf>
    <xf numFmtId="0" fontId="2" fillId="0" borderId="1" xfId="0" applyFont="1" applyBorder="1" applyAlignment="1">
      <alignment horizontal="left" vertical="top"/>
    </xf>
    <xf numFmtId="0" fontId="4" fillId="0" borderId="1" xfId="0" applyFont="1" applyBorder="1" applyAlignment="1">
      <alignment horizontal="left" vertical="top"/>
    </xf>
    <xf numFmtId="2" fontId="2" fillId="0" borderId="1" xfId="0" applyNumberFormat="1" applyFont="1" applyBorder="1" applyAlignment="1">
      <alignment horizontal="left" vertical="top"/>
    </xf>
    <xf numFmtId="0" fontId="3" fillId="0" borderId="1" xfId="0" applyFont="1" applyBorder="1" applyAlignment="1">
      <alignment horizontal="left" vertical="top"/>
    </xf>
    <xf numFmtId="0" fontId="2" fillId="0" borderId="1" xfId="0" applyFont="1" applyBorder="1" applyAlignment="1">
      <alignment horizontal="left"/>
    </xf>
    <xf numFmtId="15" fontId="2" fillId="0" borderId="1" xfId="0" applyNumberFormat="1" applyFont="1" applyBorder="1" applyAlignment="1">
      <alignment horizontal="left"/>
    </xf>
    <xf numFmtId="2" fontId="2" fillId="0" borderId="1" xfId="0" applyNumberFormat="1" applyFont="1" applyBorder="1" applyAlignment="1">
      <alignment horizontal="left"/>
    </xf>
    <xf numFmtId="0" fontId="2" fillId="0" borderId="1" xfId="0" applyFont="1" applyBorder="1" applyAlignment="1">
      <alignment horizontal="left" vertical="center"/>
    </xf>
    <xf numFmtId="0" fontId="3" fillId="0" borderId="1" xfId="0" applyFont="1" applyBorder="1" applyAlignment="1">
      <alignment horizontal="left" wrapText="1"/>
    </xf>
    <xf numFmtId="15" fontId="3" fillId="0" borderId="1" xfId="0" applyNumberFormat="1" applyFont="1" applyBorder="1" applyAlignment="1">
      <alignment horizontal="left"/>
    </xf>
    <xf numFmtId="0" fontId="3" fillId="0" borderId="1" xfId="0" applyFont="1" applyBorder="1" applyAlignment="1">
      <alignment horizontal="left"/>
    </xf>
    <xf numFmtId="0" fontId="3" fillId="0" borderId="1" xfId="0" applyFont="1" applyFill="1" applyBorder="1" applyAlignment="1">
      <alignment horizontal="left"/>
    </xf>
    <xf numFmtId="2" fontId="3" fillId="0" borderId="1" xfId="0" applyNumberFormat="1" applyFont="1" applyBorder="1" applyAlignment="1">
      <alignment horizontal="left"/>
    </xf>
    <xf numFmtId="0" fontId="3" fillId="0"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B9EA4-D98D-41BB-9506-E1E13A797E61}">
  <dimension ref="A1:AG69"/>
  <sheetViews>
    <sheetView tabSelected="1" topLeftCell="A46" zoomScale="133" zoomScaleNormal="133" workbookViewId="0">
      <selection activeCell="Z68" sqref="Z68:AE69"/>
    </sheetView>
  </sheetViews>
  <sheetFormatPr defaultColWidth="9.42578125" defaultRowHeight="15.75" x14ac:dyDescent="0.25"/>
  <cols>
    <col min="1" max="1" width="12.42578125" style="3" bestFit="1" customWidth="1"/>
    <col min="2" max="2" width="36.5703125" style="4" bestFit="1" customWidth="1"/>
    <col min="3" max="3" width="17" style="3" bestFit="1" customWidth="1"/>
    <col min="4" max="4" width="17.7109375" style="3" customWidth="1"/>
    <col min="5" max="5" width="20.140625" style="3" customWidth="1"/>
    <col min="6" max="6" width="13.140625" style="3" bestFit="1" customWidth="1"/>
    <col min="7" max="7" width="15.140625" style="3" customWidth="1"/>
    <col min="8" max="8" width="16.5703125" style="3" customWidth="1"/>
    <col min="9" max="9" width="21.85546875" style="3" customWidth="1"/>
    <col min="10" max="10" width="27.5703125" style="3" customWidth="1"/>
    <col min="11" max="11" width="20" style="3" customWidth="1"/>
    <col min="12" max="12" width="52.140625" style="5" customWidth="1"/>
    <col min="13" max="13" width="57.28515625" style="5" customWidth="1"/>
    <col min="14" max="14" width="21.85546875" style="6" customWidth="1"/>
    <col min="15" max="15" width="22" style="7" customWidth="1"/>
    <col min="16" max="16" width="20.5703125" style="7" customWidth="1"/>
    <col min="17" max="17" width="22.42578125" style="8" customWidth="1"/>
    <col min="18" max="18" width="22.5703125" style="8" customWidth="1"/>
    <col min="19" max="19" width="17.85546875" style="9" customWidth="1"/>
    <col min="20" max="20" width="16.85546875" style="8" customWidth="1"/>
    <col min="21" max="21" width="14.28515625" style="8" customWidth="1"/>
    <col min="22" max="22" width="16.5703125" style="8" customWidth="1"/>
    <col min="23" max="23" width="26.5703125" style="7" customWidth="1"/>
    <col min="24" max="24" width="21.140625" style="6" customWidth="1"/>
    <col min="25" max="25" width="52.140625" style="5" customWidth="1"/>
    <col min="26" max="26" width="20.140625" style="10" customWidth="1"/>
    <col min="27" max="27" width="15" style="10" customWidth="1"/>
    <col min="28" max="28" width="12.5703125" style="10" customWidth="1"/>
    <col min="29" max="29" width="38.85546875" style="11" customWidth="1"/>
    <col min="30" max="30" width="13.5703125" style="3" customWidth="1"/>
    <col min="31" max="31" width="33.5703125" style="12" bestFit="1" customWidth="1"/>
    <col min="32" max="32" width="10.42578125" style="3" bestFit="1" customWidth="1"/>
    <col min="33" max="33" width="9.5703125" style="3" bestFit="1" customWidth="1"/>
    <col min="34" max="16384" width="9.42578125" style="3"/>
  </cols>
  <sheetData>
    <row r="1" spans="1:33" s="2" customFormat="1" ht="31.5" x14ac:dyDescent="0.25">
      <c r="A1" s="1" t="s">
        <v>0</v>
      </c>
      <c r="B1" s="1" t="s">
        <v>1</v>
      </c>
      <c r="C1" s="1" t="s">
        <v>38</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7" t="s">
        <v>17</v>
      </c>
      <c r="T1" s="1" t="s">
        <v>18</v>
      </c>
      <c r="U1" s="1" t="s">
        <v>19</v>
      </c>
      <c r="V1" s="1" t="s">
        <v>20</v>
      </c>
      <c r="W1" s="24" t="s">
        <v>21</v>
      </c>
      <c r="X1" s="24" t="s">
        <v>22</v>
      </c>
      <c r="Y1" s="1" t="s">
        <v>23</v>
      </c>
      <c r="Z1" s="1" t="s">
        <v>24</v>
      </c>
      <c r="AA1" s="1" t="s">
        <v>25</v>
      </c>
      <c r="AB1" s="1" t="s">
        <v>26</v>
      </c>
      <c r="AC1" s="1" t="s">
        <v>27</v>
      </c>
      <c r="AD1" s="1" t="s">
        <v>28</v>
      </c>
      <c r="AE1" s="24" t="s">
        <v>29</v>
      </c>
      <c r="AF1" s="1" t="s">
        <v>30</v>
      </c>
    </row>
    <row r="2" spans="1:33" ht="31.5" x14ac:dyDescent="0.25">
      <c r="A2" s="20">
        <v>1</v>
      </c>
      <c r="B2" s="18" t="s">
        <v>49</v>
      </c>
      <c r="C2" s="20" t="s">
        <v>74</v>
      </c>
      <c r="D2" s="20" t="s">
        <v>99</v>
      </c>
      <c r="E2" s="20"/>
      <c r="F2" s="20" t="s">
        <v>31</v>
      </c>
      <c r="G2" s="20" t="s">
        <v>32</v>
      </c>
      <c r="H2" s="20" t="s">
        <v>125</v>
      </c>
      <c r="I2" s="13" t="s">
        <v>35</v>
      </c>
      <c r="J2" s="21"/>
      <c r="K2" s="21"/>
      <c r="L2" s="19" t="s">
        <v>148</v>
      </c>
      <c r="M2" s="18" t="s">
        <v>147</v>
      </c>
      <c r="N2" s="23">
        <v>4140000</v>
      </c>
      <c r="O2" s="23">
        <v>3340000</v>
      </c>
      <c r="P2" s="22">
        <v>800000</v>
      </c>
      <c r="Q2" s="14">
        <v>46230</v>
      </c>
      <c r="R2" s="14">
        <v>46232</v>
      </c>
      <c r="S2" s="25">
        <v>46237</v>
      </c>
      <c r="T2" s="23">
        <v>10</v>
      </c>
      <c r="U2" s="23">
        <v>59</v>
      </c>
      <c r="V2" s="23">
        <v>69</v>
      </c>
      <c r="W2" s="22">
        <v>28.57</v>
      </c>
      <c r="X2" s="22">
        <v>512</v>
      </c>
      <c r="Y2" s="41" t="s">
        <v>149</v>
      </c>
      <c r="Z2" s="42">
        <v>46233</v>
      </c>
      <c r="AA2" s="43" t="s">
        <v>36</v>
      </c>
      <c r="AB2" s="43" t="s">
        <v>37</v>
      </c>
      <c r="AC2" s="43" t="s">
        <v>131</v>
      </c>
      <c r="AD2" s="44"/>
      <c r="AE2" s="45">
        <v>36.792999999999999</v>
      </c>
      <c r="AF2" s="46"/>
      <c r="AG2" s="15"/>
    </row>
    <row r="3" spans="1:33" ht="78.75" x14ac:dyDescent="0.25">
      <c r="A3" s="20">
        <v>2</v>
      </c>
      <c r="B3" s="18" t="s">
        <v>50</v>
      </c>
      <c r="C3" s="20" t="s">
        <v>75</v>
      </c>
      <c r="D3" s="20" t="s">
        <v>100</v>
      </c>
      <c r="E3" s="20"/>
      <c r="F3" s="20" t="s">
        <v>31</v>
      </c>
      <c r="G3" s="20" t="s">
        <v>124</v>
      </c>
      <c r="H3" s="20" t="s">
        <v>126</v>
      </c>
      <c r="I3" s="13" t="s">
        <v>35</v>
      </c>
      <c r="J3" s="21"/>
      <c r="K3" s="21"/>
      <c r="L3" s="19" t="s">
        <v>150</v>
      </c>
      <c r="M3" s="18" t="s">
        <v>159</v>
      </c>
      <c r="N3" s="23">
        <v>157233715</v>
      </c>
      <c r="O3" s="23">
        <v>135619881</v>
      </c>
      <c r="P3" s="22">
        <v>21613834</v>
      </c>
      <c r="Q3" s="14">
        <v>46232</v>
      </c>
      <c r="R3" s="14">
        <v>46234</v>
      </c>
      <c r="S3" s="25">
        <v>46239</v>
      </c>
      <c r="T3" s="23">
        <v>2</v>
      </c>
      <c r="U3" s="23">
        <v>588</v>
      </c>
      <c r="V3" s="23">
        <v>590</v>
      </c>
      <c r="W3" s="22">
        <v>9275.2199999999993</v>
      </c>
      <c r="X3" s="22">
        <v>338329</v>
      </c>
      <c r="Y3" s="41" t="s">
        <v>180</v>
      </c>
      <c r="Z3" s="42">
        <v>46237</v>
      </c>
      <c r="AA3" s="43" t="s">
        <v>43</v>
      </c>
      <c r="AB3" s="43" t="s">
        <v>44</v>
      </c>
      <c r="AC3" s="43" t="s">
        <v>132</v>
      </c>
      <c r="AD3" s="44"/>
      <c r="AE3" s="45">
        <v>2832.41</v>
      </c>
      <c r="AF3" s="46"/>
    </row>
    <row r="4" spans="1:33" ht="47.25" x14ac:dyDescent="0.25">
      <c r="A4" s="20">
        <v>3</v>
      </c>
      <c r="B4" s="18" t="s">
        <v>51</v>
      </c>
      <c r="C4" s="20" t="s">
        <v>76</v>
      </c>
      <c r="D4" s="20" t="s">
        <v>101</v>
      </c>
      <c r="E4" s="20"/>
      <c r="F4" s="20" t="s">
        <v>31</v>
      </c>
      <c r="G4" s="20" t="s">
        <v>124</v>
      </c>
      <c r="H4" s="20" t="s">
        <v>126</v>
      </c>
      <c r="I4" s="13" t="s">
        <v>35</v>
      </c>
      <c r="J4" s="21"/>
      <c r="K4" s="21"/>
      <c r="L4" s="19" t="s">
        <v>150</v>
      </c>
      <c r="M4" s="18" t="s">
        <v>182</v>
      </c>
      <c r="N4" s="23">
        <v>80009150</v>
      </c>
      <c r="O4" s="23">
        <v>80009150</v>
      </c>
      <c r="P4" s="22">
        <v>0</v>
      </c>
      <c r="Q4" s="14">
        <v>46233</v>
      </c>
      <c r="R4" s="14">
        <v>46237</v>
      </c>
      <c r="S4" s="25">
        <v>46240</v>
      </c>
      <c r="T4" s="23">
        <v>10</v>
      </c>
      <c r="U4" s="23">
        <v>215</v>
      </c>
      <c r="V4" s="23">
        <v>225</v>
      </c>
      <c r="W4" s="22">
        <v>1800</v>
      </c>
      <c r="X4" s="22">
        <v>207400</v>
      </c>
      <c r="Y4" s="41" t="s">
        <v>180</v>
      </c>
      <c r="Z4" s="42">
        <v>46238</v>
      </c>
      <c r="AA4" s="43" t="s">
        <v>40</v>
      </c>
      <c r="AB4" s="43" t="s">
        <v>33</v>
      </c>
      <c r="AC4" s="43" t="s">
        <v>133</v>
      </c>
      <c r="AD4" s="44"/>
      <c r="AE4" s="45">
        <v>925.62</v>
      </c>
      <c r="AF4" s="46"/>
    </row>
    <row r="5" spans="1:33" ht="31.5" x14ac:dyDescent="0.25">
      <c r="A5" s="20">
        <v>4</v>
      </c>
      <c r="B5" s="18" t="s">
        <v>52</v>
      </c>
      <c r="C5" s="20" t="s">
        <v>77</v>
      </c>
      <c r="D5" s="20" t="s">
        <v>102</v>
      </c>
      <c r="E5" s="20"/>
      <c r="F5" s="20" t="s">
        <v>31</v>
      </c>
      <c r="G5" s="20" t="s">
        <v>124</v>
      </c>
      <c r="H5" s="20" t="s">
        <v>126</v>
      </c>
      <c r="I5" s="13" t="s">
        <v>35</v>
      </c>
      <c r="J5" s="21"/>
      <c r="K5" s="21"/>
      <c r="L5" s="19" t="s">
        <v>150</v>
      </c>
      <c r="M5" s="19" t="s">
        <v>151</v>
      </c>
      <c r="N5" s="23">
        <v>6823528</v>
      </c>
      <c r="O5" s="23">
        <v>6823528</v>
      </c>
      <c r="P5" s="22">
        <v>0</v>
      </c>
      <c r="Q5" s="14">
        <v>46233</v>
      </c>
      <c r="R5" s="14">
        <v>46237</v>
      </c>
      <c r="S5" s="25">
        <v>46240</v>
      </c>
      <c r="T5" s="23">
        <v>5</v>
      </c>
      <c r="U5" s="23">
        <v>420</v>
      </c>
      <c r="V5" s="23">
        <v>425</v>
      </c>
      <c r="W5" s="22">
        <v>290</v>
      </c>
      <c r="X5" s="22">
        <v>22386</v>
      </c>
      <c r="Y5" s="41" t="s">
        <v>181</v>
      </c>
      <c r="Z5" s="42">
        <v>46238</v>
      </c>
      <c r="AA5" s="43" t="s">
        <v>127</v>
      </c>
      <c r="AB5" s="43" t="s">
        <v>33</v>
      </c>
      <c r="AC5" s="43" t="s">
        <v>46</v>
      </c>
      <c r="AD5" s="44"/>
      <c r="AE5" s="45">
        <v>355.41</v>
      </c>
      <c r="AF5" s="46"/>
    </row>
    <row r="6" spans="1:33" ht="31.5" x14ac:dyDescent="0.25">
      <c r="A6" s="20">
        <v>5</v>
      </c>
      <c r="B6" s="18" t="s">
        <v>53</v>
      </c>
      <c r="C6" s="20" t="s">
        <v>78</v>
      </c>
      <c r="D6" s="20" t="s">
        <v>103</v>
      </c>
      <c r="E6" s="20"/>
      <c r="F6" s="20" t="s">
        <v>31</v>
      </c>
      <c r="G6" s="20" t="s">
        <v>32</v>
      </c>
      <c r="H6" s="20" t="s">
        <v>125</v>
      </c>
      <c r="I6" s="13" t="s">
        <v>35</v>
      </c>
      <c r="J6" s="21"/>
      <c r="K6" s="21"/>
      <c r="L6" s="19" t="s">
        <v>153</v>
      </c>
      <c r="M6" s="19" t="s">
        <v>152</v>
      </c>
      <c r="N6" s="23">
        <v>6585600</v>
      </c>
      <c r="O6" s="23">
        <v>5284800</v>
      </c>
      <c r="P6" s="22">
        <v>1300800</v>
      </c>
      <c r="Q6" s="14">
        <v>46237</v>
      </c>
      <c r="R6" s="14">
        <v>46239</v>
      </c>
      <c r="S6" s="25">
        <v>46244</v>
      </c>
      <c r="T6" s="23">
        <v>10</v>
      </c>
      <c r="U6" s="23">
        <v>260</v>
      </c>
      <c r="V6" s="23">
        <v>270</v>
      </c>
      <c r="W6" s="22">
        <v>177.81</v>
      </c>
      <c r="X6" s="22">
        <v>3669</v>
      </c>
      <c r="Y6" s="41" t="s">
        <v>149</v>
      </c>
      <c r="Z6" s="42">
        <v>46240</v>
      </c>
      <c r="AA6" s="43" t="s">
        <v>39</v>
      </c>
      <c r="AB6" s="43" t="s">
        <v>37</v>
      </c>
      <c r="AC6" s="43" t="s">
        <v>134</v>
      </c>
      <c r="AD6" s="44"/>
      <c r="AE6" s="45">
        <v>299.755</v>
      </c>
      <c r="AF6" s="46"/>
      <c r="AG6" s="15"/>
    </row>
    <row r="7" spans="1:33" ht="31.5" x14ac:dyDescent="0.25">
      <c r="A7" s="20">
        <v>6</v>
      </c>
      <c r="B7" s="18" t="s">
        <v>54</v>
      </c>
      <c r="C7" s="20" t="s">
        <v>79</v>
      </c>
      <c r="D7" s="20" t="s">
        <v>104</v>
      </c>
      <c r="E7" s="20"/>
      <c r="F7" s="20" t="s">
        <v>31</v>
      </c>
      <c r="G7" s="20" t="s">
        <v>124</v>
      </c>
      <c r="H7" s="20" t="s">
        <v>126</v>
      </c>
      <c r="I7" s="13" t="s">
        <v>35</v>
      </c>
      <c r="J7" s="21"/>
      <c r="K7" s="21"/>
      <c r="L7" s="19" t="s">
        <v>150</v>
      </c>
      <c r="M7" s="19" t="s">
        <v>154</v>
      </c>
      <c r="N7" s="23">
        <v>80351950</v>
      </c>
      <c r="O7" s="23">
        <v>60376950</v>
      </c>
      <c r="P7" s="22">
        <v>19975000</v>
      </c>
      <c r="Q7" s="14">
        <v>46239</v>
      </c>
      <c r="R7" s="14">
        <v>46241</v>
      </c>
      <c r="S7" s="25">
        <v>46246</v>
      </c>
      <c r="T7" s="23">
        <v>2</v>
      </c>
      <c r="U7" s="23">
        <v>51</v>
      </c>
      <c r="V7" s="23">
        <v>53</v>
      </c>
      <c r="W7" s="22">
        <v>425.87</v>
      </c>
      <c r="X7" s="22">
        <v>103315</v>
      </c>
      <c r="Y7" s="41" t="s">
        <v>181</v>
      </c>
      <c r="Z7" s="42">
        <v>46244</v>
      </c>
      <c r="AA7" s="43" t="s">
        <v>40</v>
      </c>
      <c r="AB7" s="43" t="s">
        <v>33</v>
      </c>
      <c r="AC7" s="43" t="s">
        <v>135</v>
      </c>
      <c r="AD7" s="44"/>
      <c r="AE7" s="45">
        <v>448.73</v>
      </c>
      <c r="AF7" s="46"/>
    </row>
    <row r="8" spans="1:33" ht="47.25" x14ac:dyDescent="0.25">
      <c r="A8" s="20">
        <v>7</v>
      </c>
      <c r="B8" s="18" t="s">
        <v>55</v>
      </c>
      <c r="C8" s="20" t="s">
        <v>80</v>
      </c>
      <c r="D8" s="20" t="s">
        <v>105</v>
      </c>
      <c r="E8" s="20"/>
      <c r="F8" s="20" t="s">
        <v>31</v>
      </c>
      <c r="G8" s="20" t="s">
        <v>124</v>
      </c>
      <c r="H8" s="20" t="s">
        <v>126</v>
      </c>
      <c r="I8" s="13" t="s">
        <v>35</v>
      </c>
      <c r="J8" s="21"/>
      <c r="K8" s="21"/>
      <c r="L8" s="19" t="s">
        <v>148</v>
      </c>
      <c r="M8" s="18" t="s">
        <v>173</v>
      </c>
      <c r="N8" s="23">
        <v>155974840</v>
      </c>
      <c r="O8" s="23">
        <v>30188678</v>
      </c>
      <c r="P8" s="22">
        <v>125786162</v>
      </c>
      <c r="Q8" s="14">
        <v>46241</v>
      </c>
      <c r="R8" s="14">
        <v>46245</v>
      </c>
      <c r="S8" s="25">
        <v>46248</v>
      </c>
      <c r="T8" s="23">
        <v>1</v>
      </c>
      <c r="U8" s="23">
        <v>158</v>
      </c>
      <c r="V8" s="23">
        <v>159</v>
      </c>
      <c r="W8" s="22">
        <v>2480</v>
      </c>
      <c r="X8" s="22">
        <v>598612</v>
      </c>
      <c r="Y8" s="41" t="s">
        <v>180</v>
      </c>
      <c r="Z8" s="42">
        <v>46246</v>
      </c>
      <c r="AA8" s="43" t="s">
        <v>36</v>
      </c>
      <c r="AB8" s="43" t="s">
        <v>37</v>
      </c>
      <c r="AC8" s="43" t="s">
        <v>131</v>
      </c>
      <c r="AD8" s="44"/>
      <c r="AE8" s="45">
        <v>1121.8800000000001</v>
      </c>
      <c r="AF8" s="46"/>
    </row>
    <row r="9" spans="1:33" ht="31.5" x14ac:dyDescent="0.25">
      <c r="A9" s="20">
        <v>8</v>
      </c>
      <c r="B9" s="18" t="s">
        <v>56</v>
      </c>
      <c r="C9" s="20" t="s">
        <v>81</v>
      </c>
      <c r="D9" s="20" t="s">
        <v>106</v>
      </c>
      <c r="E9" s="20"/>
      <c r="F9" s="20" t="s">
        <v>31</v>
      </c>
      <c r="G9" s="20" t="s">
        <v>124</v>
      </c>
      <c r="H9" s="20" t="s">
        <v>126</v>
      </c>
      <c r="I9" s="13" t="s">
        <v>35</v>
      </c>
      <c r="J9" s="21"/>
      <c r="K9" s="21"/>
      <c r="L9" s="19" t="s">
        <v>153</v>
      </c>
      <c r="M9" s="19" t="s">
        <v>155</v>
      </c>
      <c r="N9" s="23">
        <v>11881000</v>
      </c>
      <c r="O9" s="23">
        <v>9505000</v>
      </c>
      <c r="P9" s="22">
        <v>2376000</v>
      </c>
      <c r="Q9" s="14">
        <v>46241</v>
      </c>
      <c r="R9" s="14">
        <v>46245</v>
      </c>
      <c r="S9" s="25">
        <v>46248</v>
      </c>
      <c r="T9" s="23">
        <v>10</v>
      </c>
      <c r="U9" s="23">
        <v>202</v>
      </c>
      <c r="V9" s="23">
        <v>212</v>
      </c>
      <c r="W9" s="22">
        <v>251.88</v>
      </c>
      <c r="X9" s="22">
        <v>61278</v>
      </c>
      <c r="Y9" s="41" t="s">
        <v>181</v>
      </c>
      <c r="Z9" s="42">
        <v>46246</v>
      </c>
      <c r="AA9" s="43" t="s">
        <v>40</v>
      </c>
      <c r="AB9" s="43" t="s">
        <v>33</v>
      </c>
      <c r="AC9" s="43" t="s">
        <v>136</v>
      </c>
      <c r="AD9" s="44"/>
      <c r="AE9" s="45">
        <v>125.89</v>
      </c>
      <c r="AF9" s="46"/>
    </row>
    <row r="10" spans="1:33" ht="31.5" x14ac:dyDescent="0.25">
      <c r="A10" s="20">
        <v>9</v>
      </c>
      <c r="B10" s="18" t="s">
        <v>57</v>
      </c>
      <c r="C10" s="20" t="s">
        <v>82</v>
      </c>
      <c r="D10" s="20" t="s">
        <v>107</v>
      </c>
      <c r="E10" s="20"/>
      <c r="F10" s="20" t="s">
        <v>31</v>
      </c>
      <c r="G10" s="20" t="s">
        <v>32</v>
      </c>
      <c r="H10" s="20" t="s">
        <v>125</v>
      </c>
      <c r="I10" s="13" t="s">
        <v>35</v>
      </c>
      <c r="J10" s="21"/>
      <c r="K10" s="21"/>
      <c r="L10" s="19" t="s">
        <v>157</v>
      </c>
      <c r="M10" s="18" t="s">
        <v>156</v>
      </c>
      <c r="N10" s="23">
        <v>6200000</v>
      </c>
      <c r="O10" s="23">
        <v>5000000</v>
      </c>
      <c r="P10" s="22">
        <v>1200000</v>
      </c>
      <c r="Q10" s="14">
        <v>46241</v>
      </c>
      <c r="R10" s="14">
        <v>46245</v>
      </c>
      <c r="S10" s="25">
        <v>46248</v>
      </c>
      <c r="T10" s="23">
        <v>10</v>
      </c>
      <c r="U10" s="23">
        <v>165</v>
      </c>
      <c r="V10" s="23">
        <v>175</v>
      </c>
      <c r="W10" s="22">
        <v>108.5</v>
      </c>
      <c r="X10" s="22">
        <v>1500</v>
      </c>
      <c r="Y10" s="41" t="s">
        <v>149</v>
      </c>
      <c r="Z10" s="42">
        <v>46246</v>
      </c>
      <c r="AA10" s="43" t="s">
        <v>36</v>
      </c>
      <c r="AB10" s="43" t="s">
        <v>37</v>
      </c>
      <c r="AC10" s="43" t="s">
        <v>137</v>
      </c>
      <c r="AD10" s="44"/>
      <c r="AE10" s="45">
        <v>162.75</v>
      </c>
      <c r="AF10" s="46"/>
      <c r="AG10" s="16"/>
    </row>
    <row r="11" spans="1:33" ht="63" x14ac:dyDescent="0.25">
      <c r="A11" s="20">
        <v>10</v>
      </c>
      <c r="B11" s="18" t="s">
        <v>58</v>
      </c>
      <c r="C11" s="20" t="s">
        <v>83</v>
      </c>
      <c r="D11" s="20" t="s">
        <v>108</v>
      </c>
      <c r="E11" s="20"/>
      <c r="F11" s="20" t="s">
        <v>31</v>
      </c>
      <c r="G11" s="20" t="s">
        <v>124</v>
      </c>
      <c r="H11" s="20" t="s">
        <v>126</v>
      </c>
      <c r="I11" s="13" t="s">
        <v>35</v>
      </c>
      <c r="J11" s="21"/>
      <c r="K11" s="21"/>
      <c r="L11" s="19" t="s">
        <v>158</v>
      </c>
      <c r="M11" s="18" t="s">
        <v>172</v>
      </c>
      <c r="N11" s="23">
        <v>35218047</v>
      </c>
      <c r="O11" s="23">
        <v>16080445</v>
      </c>
      <c r="P11" s="22">
        <v>19137602</v>
      </c>
      <c r="Q11" s="14">
        <v>46244</v>
      </c>
      <c r="R11" s="14">
        <v>46246</v>
      </c>
      <c r="S11" s="25">
        <v>46251</v>
      </c>
      <c r="T11" s="23">
        <v>2</v>
      </c>
      <c r="U11" s="23">
        <v>869</v>
      </c>
      <c r="V11" s="23">
        <v>871</v>
      </c>
      <c r="W11" s="22">
        <v>3066.89</v>
      </c>
      <c r="X11" s="22">
        <v>746938</v>
      </c>
      <c r="Y11" s="41" t="s">
        <v>180</v>
      </c>
      <c r="Z11" s="42">
        <v>46247</v>
      </c>
      <c r="AA11" s="43" t="s">
        <v>36</v>
      </c>
      <c r="AB11" s="43" t="s">
        <v>37</v>
      </c>
      <c r="AC11" s="43" t="s">
        <v>47</v>
      </c>
      <c r="AD11" s="44"/>
      <c r="AE11" s="45">
        <v>1599.59</v>
      </c>
      <c r="AF11" s="46"/>
    </row>
    <row r="12" spans="1:33" ht="63" x14ac:dyDescent="0.25">
      <c r="A12" s="20">
        <v>11</v>
      </c>
      <c r="B12" s="18" t="s">
        <v>59</v>
      </c>
      <c r="C12" s="20" t="s">
        <v>84</v>
      </c>
      <c r="D12" s="20" t="s">
        <v>109</v>
      </c>
      <c r="E12" s="20"/>
      <c r="F12" s="20" t="s">
        <v>31</v>
      </c>
      <c r="G12" s="20" t="s">
        <v>124</v>
      </c>
      <c r="H12" s="20" t="s">
        <v>126</v>
      </c>
      <c r="I12" s="13" t="s">
        <v>35</v>
      </c>
      <c r="J12" s="21"/>
      <c r="K12" s="21"/>
      <c r="L12" s="19" t="s">
        <v>150</v>
      </c>
      <c r="M12" s="18" t="s">
        <v>183</v>
      </c>
      <c r="N12" s="23">
        <v>11646246</v>
      </c>
      <c r="O12" s="23">
        <v>2480246</v>
      </c>
      <c r="P12" s="22">
        <v>9166000</v>
      </c>
      <c r="Q12" s="14">
        <v>46244</v>
      </c>
      <c r="R12" s="14">
        <v>46246</v>
      </c>
      <c r="S12" s="25">
        <v>46251</v>
      </c>
      <c r="T12" s="23">
        <v>1</v>
      </c>
      <c r="U12" s="23">
        <v>806</v>
      </c>
      <c r="V12" s="23">
        <v>807</v>
      </c>
      <c r="W12" s="22">
        <v>939.7</v>
      </c>
      <c r="X12" s="22">
        <v>233539</v>
      </c>
      <c r="Y12" s="41" t="s">
        <v>180</v>
      </c>
      <c r="Z12" s="42">
        <v>46247</v>
      </c>
      <c r="AA12" s="43" t="s">
        <v>128</v>
      </c>
      <c r="AB12" s="43" t="s">
        <v>37</v>
      </c>
      <c r="AC12" s="43" t="s">
        <v>138</v>
      </c>
      <c r="AD12" s="44"/>
      <c r="AE12" s="45">
        <v>595.42999999999995</v>
      </c>
      <c r="AF12" s="46"/>
    </row>
    <row r="13" spans="1:33" ht="31.5" x14ac:dyDescent="0.25">
      <c r="A13" s="20">
        <v>12</v>
      </c>
      <c r="B13" s="18" t="s">
        <v>60</v>
      </c>
      <c r="C13" s="20" t="s">
        <v>85</v>
      </c>
      <c r="D13" s="20" t="s">
        <v>110</v>
      </c>
      <c r="E13" s="20"/>
      <c r="F13" s="20" t="s">
        <v>31</v>
      </c>
      <c r="G13" s="20" t="s">
        <v>124</v>
      </c>
      <c r="H13" s="20" t="s">
        <v>126</v>
      </c>
      <c r="I13" s="13" t="s">
        <v>35</v>
      </c>
      <c r="J13" s="21"/>
      <c r="K13" s="21"/>
      <c r="L13" s="19" t="s">
        <v>150</v>
      </c>
      <c r="M13" s="18" t="s">
        <v>178</v>
      </c>
      <c r="N13" s="23">
        <v>110943192</v>
      </c>
      <c r="O13" s="23">
        <v>102014622</v>
      </c>
      <c r="P13" s="22">
        <v>8928570</v>
      </c>
      <c r="Q13" s="14">
        <v>46245</v>
      </c>
      <c r="R13" s="14">
        <v>46247</v>
      </c>
      <c r="S13" s="25">
        <v>46252</v>
      </c>
      <c r="T13" s="23">
        <v>2</v>
      </c>
      <c r="U13" s="23">
        <v>138</v>
      </c>
      <c r="V13" s="23">
        <v>140</v>
      </c>
      <c r="W13" s="22">
        <v>1553</v>
      </c>
      <c r="X13" s="22">
        <v>374052</v>
      </c>
      <c r="Y13" s="41" t="s">
        <v>180</v>
      </c>
      <c r="Z13" s="42">
        <v>46248</v>
      </c>
      <c r="AA13" s="43" t="s">
        <v>129</v>
      </c>
      <c r="AB13" s="43" t="s">
        <v>44</v>
      </c>
      <c r="AC13" s="43" t="s">
        <v>139</v>
      </c>
      <c r="AD13" s="44"/>
      <c r="AE13" s="45">
        <v>1087.18</v>
      </c>
      <c r="AF13" s="46"/>
    </row>
    <row r="14" spans="1:33" ht="31.5" x14ac:dyDescent="0.25">
      <c r="A14" s="20">
        <v>13</v>
      </c>
      <c r="B14" s="18" t="s">
        <v>61</v>
      </c>
      <c r="C14" s="20" t="s">
        <v>86</v>
      </c>
      <c r="D14" s="20" t="s">
        <v>111</v>
      </c>
      <c r="E14" s="20"/>
      <c r="F14" s="20" t="s">
        <v>31</v>
      </c>
      <c r="G14" s="20" t="s">
        <v>124</v>
      </c>
      <c r="H14" s="20" t="s">
        <v>126</v>
      </c>
      <c r="I14" s="13" t="s">
        <v>35</v>
      </c>
      <c r="J14" s="21"/>
      <c r="K14" s="21"/>
      <c r="L14" s="19" t="s">
        <v>148</v>
      </c>
      <c r="M14" s="18" t="s">
        <v>160</v>
      </c>
      <c r="N14" s="23">
        <v>10583158</v>
      </c>
      <c r="O14" s="23">
        <v>3263157</v>
      </c>
      <c r="P14" s="22">
        <v>7320001</v>
      </c>
      <c r="Q14" s="14">
        <v>46246</v>
      </c>
      <c r="R14" s="14">
        <v>46248</v>
      </c>
      <c r="S14" s="25">
        <v>46253</v>
      </c>
      <c r="T14" s="23">
        <v>10</v>
      </c>
      <c r="U14" s="23">
        <v>275</v>
      </c>
      <c r="V14" s="23">
        <v>285</v>
      </c>
      <c r="W14" s="22">
        <v>301.62</v>
      </c>
      <c r="X14" s="22">
        <v>73539</v>
      </c>
      <c r="Y14" s="41" t="s">
        <v>181</v>
      </c>
      <c r="Z14" s="42">
        <v>46251</v>
      </c>
      <c r="AA14" s="43" t="s">
        <v>42</v>
      </c>
      <c r="AB14" s="43" t="s">
        <v>33</v>
      </c>
      <c r="AC14" s="43" t="s">
        <v>140</v>
      </c>
      <c r="AD14" s="44"/>
      <c r="AE14" s="45">
        <v>319.67</v>
      </c>
      <c r="AF14" s="46"/>
    </row>
    <row r="15" spans="1:33" ht="31.5" x14ac:dyDescent="0.25">
      <c r="A15" s="20">
        <v>14</v>
      </c>
      <c r="B15" s="18" t="s">
        <v>62</v>
      </c>
      <c r="C15" s="20" t="s">
        <v>87</v>
      </c>
      <c r="D15" s="20" t="s">
        <v>112</v>
      </c>
      <c r="E15" s="20"/>
      <c r="F15" s="20" t="s">
        <v>31</v>
      </c>
      <c r="G15" s="20" t="s">
        <v>124</v>
      </c>
      <c r="H15" s="20" t="s">
        <v>126</v>
      </c>
      <c r="I15" s="13" t="s">
        <v>35</v>
      </c>
      <c r="J15" s="21"/>
      <c r="K15" s="21"/>
      <c r="L15" s="19" t="s">
        <v>150</v>
      </c>
      <c r="M15" s="18" t="s">
        <v>177</v>
      </c>
      <c r="N15" s="23">
        <v>166761566</v>
      </c>
      <c r="O15" s="23">
        <v>91299203</v>
      </c>
      <c r="P15" s="22">
        <v>75462363</v>
      </c>
      <c r="Q15" s="14">
        <v>46246</v>
      </c>
      <c r="R15" s="14">
        <v>46248</v>
      </c>
      <c r="S15" s="25">
        <v>46253</v>
      </c>
      <c r="T15" s="23">
        <v>10</v>
      </c>
      <c r="U15" s="23">
        <v>87</v>
      </c>
      <c r="V15" s="23">
        <v>97</v>
      </c>
      <c r="W15" s="22">
        <v>1617.48</v>
      </c>
      <c r="X15" s="22">
        <v>120603</v>
      </c>
      <c r="Y15" s="41" t="s">
        <v>180</v>
      </c>
      <c r="Z15" s="42">
        <v>46251</v>
      </c>
      <c r="AA15" s="43" t="s">
        <v>40</v>
      </c>
      <c r="AB15" s="43" t="s">
        <v>33</v>
      </c>
      <c r="AC15" s="43" t="s">
        <v>141</v>
      </c>
      <c r="AD15" s="44"/>
      <c r="AE15" s="45">
        <v>1121.28</v>
      </c>
      <c r="AF15" s="46"/>
    </row>
    <row r="16" spans="1:33" ht="31.5" x14ac:dyDescent="0.25">
      <c r="A16" s="20">
        <v>15</v>
      </c>
      <c r="B16" s="18" t="s">
        <v>63</v>
      </c>
      <c r="C16" s="20" t="s">
        <v>88</v>
      </c>
      <c r="D16" s="20" t="s">
        <v>113</v>
      </c>
      <c r="E16" s="20"/>
      <c r="F16" s="20" t="s">
        <v>31</v>
      </c>
      <c r="G16" s="20" t="s">
        <v>32</v>
      </c>
      <c r="H16" s="20" t="s">
        <v>125</v>
      </c>
      <c r="I16" s="13" t="s">
        <v>35</v>
      </c>
      <c r="J16" s="21"/>
      <c r="K16" s="21"/>
      <c r="L16" s="19" t="s">
        <v>162</v>
      </c>
      <c r="M16" s="19" t="s">
        <v>161</v>
      </c>
      <c r="N16" s="23">
        <v>5851200</v>
      </c>
      <c r="O16" s="23">
        <v>5350800</v>
      </c>
      <c r="P16" s="22">
        <v>500400</v>
      </c>
      <c r="Q16" s="14">
        <v>46246</v>
      </c>
      <c r="R16" s="14">
        <v>46248</v>
      </c>
      <c r="S16" s="25">
        <v>46253</v>
      </c>
      <c r="T16" s="23">
        <v>10</v>
      </c>
      <c r="U16" s="23">
        <v>108</v>
      </c>
      <c r="V16" s="23">
        <v>118</v>
      </c>
      <c r="W16" s="22">
        <v>69.040000000000006</v>
      </c>
      <c r="X16" s="22">
        <v>1134</v>
      </c>
      <c r="Y16" s="41" t="s">
        <v>149</v>
      </c>
      <c r="Z16" s="42">
        <v>46251</v>
      </c>
      <c r="AA16" s="43" t="s">
        <v>130</v>
      </c>
      <c r="AB16" s="43" t="s">
        <v>44</v>
      </c>
      <c r="AC16" s="43" t="s">
        <v>142</v>
      </c>
      <c r="AD16" s="44"/>
      <c r="AE16" s="45">
        <v>78.959000000000003</v>
      </c>
      <c r="AF16" s="46"/>
      <c r="AG16" s="15"/>
    </row>
    <row r="17" spans="1:33" ht="31.5" x14ac:dyDescent="0.25">
      <c r="A17" s="20">
        <v>16</v>
      </c>
      <c r="B17" s="18" t="s">
        <v>64</v>
      </c>
      <c r="C17" s="20" t="s">
        <v>89</v>
      </c>
      <c r="D17" s="20" t="s">
        <v>114</v>
      </c>
      <c r="E17" s="20"/>
      <c r="F17" s="20" t="s">
        <v>31</v>
      </c>
      <c r="G17" s="20" t="s">
        <v>32</v>
      </c>
      <c r="H17" s="20" t="s">
        <v>125</v>
      </c>
      <c r="I17" s="13" t="s">
        <v>35</v>
      </c>
      <c r="J17" s="21"/>
      <c r="K17" s="21"/>
      <c r="L17" s="19" t="s">
        <v>150</v>
      </c>
      <c r="M17" s="19" t="s">
        <v>152</v>
      </c>
      <c r="N17" s="23">
        <v>4968000</v>
      </c>
      <c r="O17" s="23">
        <v>4968000</v>
      </c>
      <c r="P17" s="22">
        <v>0</v>
      </c>
      <c r="Q17" s="14">
        <v>46247</v>
      </c>
      <c r="R17" s="14">
        <v>46251</v>
      </c>
      <c r="S17" s="25">
        <v>46254</v>
      </c>
      <c r="T17" s="23">
        <v>10</v>
      </c>
      <c r="U17" s="23">
        <v>179</v>
      </c>
      <c r="V17" s="23">
        <v>189</v>
      </c>
      <c r="W17" s="22">
        <v>93.9</v>
      </c>
      <c r="X17" s="22">
        <v>1875</v>
      </c>
      <c r="Y17" s="41" t="s">
        <v>149</v>
      </c>
      <c r="Z17" s="42">
        <v>46252</v>
      </c>
      <c r="AA17" s="43" t="s">
        <v>40</v>
      </c>
      <c r="AB17" s="43" t="s">
        <v>33</v>
      </c>
      <c r="AC17" s="43" t="s">
        <v>142</v>
      </c>
      <c r="AD17" s="44"/>
      <c r="AE17" s="45">
        <v>121.71</v>
      </c>
      <c r="AF17" s="46"/>
      <c r="AG17" s="16"/>
    </row>
    <row r="18" spans="1:33" ht="31.5" x14ac:dyDescent="0.25">
      <c r="A18" s="20">
        <v>17</v>
      </c>
      <c r="B18" s="18" t="s">
        <v>65</v>
      </c>
      <c r="C18" s="20" t="s">
        <v>90</v>
      </c>
      <c r="D18" s="20" t="s">
        <v>115</v>
      </c>
      <c r="E18" s="20"/>
      <c r="F18" s="20" t="s">
        <v>31</v>
      </c>
      <c r="G18" s="20" t="s">
        <v>32</v>
      </c>
      <c r="H18" s="20" t="s">
        <v>125</v>
      </c>
      <c r="I18" s="13" t="s">
        <v>35</v>
      </c>
      <c r="J18" s="21"/>
      <c r="K18" s="21"/>
      <c r="L18" s="19" t="s">
        <v>164</v>
      </c>
      <c r="M18" s="19" t="s">
        <v>163</v>
      </c>
      <c r="N18" s="23">
        <v>2945600</v>
      </c>
      <c r="O18" s="23">
        <v>2945600</v>
      </c>
      <c r="P18" s="22">
        <v>0</v>
      </c>
      <c r="Q18" s="14">
        <v>46248</v>
      </c>
      <c r="R18" s="14">
        <v>46252</v>
      </c>
      <c r="S18" s="25">
        <v>46255</v>
      </c>
      <c r="T18" s="23">
        <v>10</v>
      </c>
      <c r="U18" s="23">
        <v>67</v>
      </c>
      <c r="V18" s="23">
        <v>77</v>
      </c>
      <c r="W18" s="22">
        <v>22.68</v>
      </c>
      <c r="X18" s="22">
        <v>694</v>
      </c>
      <c r="Y18" s="41" t="s">
        <v>149</v>
      </c>
      <c r="Z18" s="42">
        <v>46253</v>
      </c>
      <c r="AA18" s="43" t="s">
        <v>43</v>
      </c>
      <c r="AB18" s="43" t="s">
        <v>44</v>
      </c>
      <c r="AC18" s="43" t="s">
        <v>46</v>
      </c>
      <c r="AD18" s="44"/>
      <c r="AE18" s="45">
        <v>24.681000000000001</v>
      </c>
      <c r="AF18" s="46"/>
      <c r="AG18" s="15"/>
    </row>
    <row r="19" spans="1:33" ht="69" customHeight="1" x14ac:dyDescent="0.25">
      <c r="A19" s="20">
        <v>18</v>
      </c>
      <c r="B19" s="18" t="s">
        <v>66</v>
      </c>
      <c r="C19" s="20" t="s">
        <v>91</v>
      </c>
      <c r="D19" s="20" t="s">
        <v>116</v>
      </c>
      <c r="E19" s="20"/>
      <c r="F19" s="20" t="s">
        <v>31</v>
      </c>
      <c r="G19" s="20" t="s">
        <v>124</v>
      </c>
      <c r="H19" s="20" t="s">
        <v>126</v>
      </c>
      <c r="I19" s="13" t="s">
        <v>35</v>
      </c>
      <c r="J19" s="21"/>
      <c r="K19" s="21"/>
      <c r="L19" s="19" t="s">
        <v>150</v>
      </c>
      <c r="M19" s="18" t="s">
        <v>176</v>
      </c>
      <c r="N19" s="23">
        <v>433376374</v>
      </c>
      <c r="O19" s="23">
        <v>433376374</v>
      </c>
      <c r="P19" s="22">
        <v>0</v>
      </c>
      <c r="Q19" s="14">
        <v>46251</v>
      </c>
      <c r="R19" s="14">
        <v>46253</v>
      </c>
      <c r="S19" s="25">
        <v>46258</v>
      </c>
      <c r="T19" s="23">
        <v>10</v>
      </c>
      <c r="U19" s="23">
        <v>50</v>
      </c>
      <c r="V19" s="23">
        <v>60</v>
      </c>
      <c r="W19" s="22">
        <v>2600</v>
      </c>
      <c r="X19" s="22">
        <v>132033</v>
      </c>
      <c r="Y19" s="41" t="s">
        <v>180</v>
      </c>
      <c r="Z19" s="42">
        <v>46254</v>
      </c>
      <c r="AA19" s="43" t="s">
        <v>36</v>
      </c>
      <c r="AB19" s="43" t="s">
        <v>37</v>
      </c>
      <c r="AC19" s="43" t="s">
        <v>143</v>
      </c>
      <c r="AD19" s="44"/>
      <c r="AE19" s="45">
        <v>1081.2</v>
      </c>
      <c r="AF19" s="46"/>
    </row>
    <row r="20" spans="1:33" ht="31.5" x14ac:dyDescent="0.25">
      <c r="A20" s="20">
        <v>19</v>
      </c>
      <c r="B20" s="18" t="s">
        <v>67</v>
      </c>
      <c r="C20" s="20" t="s">
        <v>92</v>
      </c>
      <c r="D20" s="20" t="s">
        <v>117</v>
      </c>
      <c r="E20" s="20"/>
      <c r="F20" s="20" t="s">
        <v>31</v>
      </c>
      <c r="G20" s="20" t="s">
        <v>124</v>
      </c>
      <c r="H20" s="20" t="s">
        <v>126</v>
      </c>
      <c r="I20" s="13" t="s">
        <v>35</v>
      </c>
      <c r="J20" s="21"/>
      <c r="K20" s="21"/>
      <c r="L20" s="19" t="s">
        <v>148</v>
      </c>
      <c r="M20" s="18" t="s">
        <v>174</v>
      </c>
      <c r="N20" s="23">
        <v>84608276</v>
      </c>
      <c r="O20" s="23">
        <v>59732655</v>
      </c>
      <c r="P20" s="22">
        <v>24875621</v>
      </c>
      <c r="Q20" s="14">
        <v>46251</v>
      </c>
      <c r="R20" s="14">
        <v>46253</v>
      </c>
      <c r="S20" s="25">
        <v>46258</v>
      </c>
      <c r="T20" s="23">
        <v>5</v>
      </c>
      <c r="U20" s="23">
        <v>196</v>
      </c>
      <c r="V20" s="23">
        <v>201</v>
      </c>
      <c r="W20" s="22">
        <v>1700</v>
      </c>
      <c r="X20" s="22">
        <v>412019</v>
      </c>
      <c r="Y20" s="41" t="s">
        <v>180</v>
      </c>
      <c r="Z20" s="42">
        <v>46254</v>
      </c>
      <c r="AA20" s="43" t="s">
        <v>129</v>
      </c>
      <c r="AB20" s="43" t="s">
        <v>44</v>
      </c>
      <c r="AC20" s="43" t="s">
        <v>45</v>
      </c>
      <c r="AD20" s="44"/>
      <c r="AE20" s="45">
        <v>1164.79</v>
      </c>
      <c r="AF20" s="46"/>
    </row>
    <row r="21" spans="1:33" ht="31.5" x14ac:dyDescent="0.25">
      <c r="A21" s="20">
        <v>20</v>
      </c>
      <c r="B21" s="18" t="s">
        <v>68</v>
      </c>
      <c r="C21" s="20" t="s">
        <v>93</v>
      </c>
      <c r="D21" s="20" t="s">
        <v>118</v>
      </c>
      <c r="E21" s="20"/>
      <c r="F21" s="20" t="s">
        <v>31</v>
      </c>
      <c r="G21" s="20" t="s">
        <v>32</v>
      </c>
      <c r="H21" s="20" t="s">
        <v>125</v>
      </c>
      <c r="I21" s="13" t="s">
        <v>35</v>
      </c>
      <c r="J21" s="21"/>
      <c r="K21" s="21"/>
      <c r="L21" s="19" t="s">
        <v>166</v>
      </c>
      <c r="M21" s="19" t="s">
        <v>165</v>
      </c>
      <c r="N21" s="23">
        <v>4293600</v>
      </c>
      <c r="O21" s="23">
        <v>3457600</v>
      </c>
      <c r="P21" s="22">
        <v>836000</v>
      </c>
      <c r="Q21" s="14">
        <v>46245</v>
      </c>
      <c r="R21" s="14">
        <v>46253</v>
      </c>
      <c r="S21" s="25">
        <v>46258</v>
      </c>
      <c r="T21" s="23">
        <v>10</v>
      </c>
      <c r="U21" s="23">
        <v>141</v>
      </c>
      <c r="V21" s="23">
        <v>151</v>
      </c>
      <c r="W21" s="22">
        <v>64.83</v>
      </c>
      <c r="X21" s="22">
        <v>1942</v>
      </c>
      <c r="Y21" s="41" t="s">
        <v>149</v>
      </c>
      <c r="Z21" s="42">
        <v>46254</v>
      </c>
      <c r="AA21" s="43" t="s">
        <v>41</v>
      </c>
      <c r="AB21" s="43" t="s">
        <v>34</v>
      </c>
      <c r="AC21" s="43" t="s">
        <v>144</v>
      </c>
      <c r="AD21" s="44"/>
      <c r="AE21" s="45">
        <v>70.409000000000006</v>
      </c>
      <c r="AF21" s="46"/>
      <c r="AG21" s="15"/>
    </row>
    <row r="22" spans="1:33" ht="31.5" x14ac:dyDescent="0.25">
      <c r="A22" s="20">
        <v>21</v>
      </c>
      <c r="B22" s="18" t="s">
        <v>69</v>
      </c>
      <c r="C22" s="20" t="s">
        <v>94</v>
      </c>
      <c r="D22" s="20" t="s">
        <v>119</v>
      </c>
      <c r="E22" s="20"/>
      <c r="F22" s="20" t="s">
        <v>31</v>
      </c>
      <c r="G22" s="20" t="s">
        <v>124</v>
      </c>
      <c r="H22" s="20" t="s">
        <v>126</v>
      </c>
      <c r="I22" s="13" t="s">
        <v>35</v>
      </c>
      <c r="J22" s="21"/>
      <c r="K22" s="21"/>
      <c r="L22" s="19" t="s">
        <v>168</v>
      </c>
      <c r="M22" s="18" t="s">
        <v>167</v>
      </c>
      <c r="N22" s="23">
        <v>39482000</v>
      </c>
      <c r="O22" s="23">
        <v>29482000</v>
      </c>
      <c r="P22" s="22">
        <v>10000000</v>
      </c>
      <c r="Q22" s="14">
        <v>46252</v>
      </c>
      <c r="R22" s="14">
        <v>46254</v>
      </c>
      <c r="S22" s="25">
        <v>46259</v>
      </c>
      <c r="T22" s="23">
        <v>5</v>
      </c>
      <c r="U22" s="23">
        <v>88</v>
      </c>
      <c r="V22" s="23">
        <v>93</v>
      </c>
      <c r="W22" s="22">
        <v>367.18</v>
      </c>
      <c r="X22" s="22">
        <v>88744</v>
      </c>
      <c r="Y22" s="41" t="s">
        <v>181</v>
      </c>
      <c r="Z22" s="42">
        <v>46255</v>
      </c>
      <c r="AA22" s="43" t="s">
        <v>36</v>
      </c>
      <c r="AB22" s="43" t="s">
        <v>37</v>
      </c>
      <c r="AC22" s="43" t="s">
        <v>45</v>
      </c>
      <c r="AD22" s="44"/>
      <c r="AE22" s="45">
        <v>311.04000000000002</v>
      </c>
      <c r="AF22" s="46"/>
    </row>
    <row r="23" spans="1:33" ht="31.5" x14ac:dyDescent="0.25">
      <c r="A23" s="20">
        <v>22</v>
      </c>
      <c r="B23" s="18" t="s">
        <v>70</v>
      </c>
      <c r="C23" s="20" t="s">
        <v>95</v>
      </c>
      <c r="D23" s="20" t="s">
        <v>120</v>
      </c>
      <c r="E23" s="20"/>
      <c r="F23" s="20" t="s">
        <v>31</v>
      </c>
      <c r="G23" s="20" t="s">
        <v>124</v>
      </c>
      <c r="H23" s="20" t="s">
        <v>126</v>
      </c>
      <c r="I23" s="13" t="s">
        <v>35</v>
      </c>
      <c r="J23" s="21"/>
      <c r="K23" s="21"/>
      <c r="L23" s="19" t="s">
        <v>170</v>
      </c>
      <c r="M23" s="19" t="s">
        <v>169</v>
      </c>
      <c r="N23" s="23">
        <v>7837191</v>
      </c>
      <c r="O23" s="23">
        <v>4800034</v>
      </c>
      <c r="P23" s="22">
        <v>3037157</v>
      </c>
      <c r="Q23" s="14">
        <v>46252</v>
      </c>
      <c r="R23" s="14">
        <v>46254</v>
      </c>
      <c r="S23" s="25">
        <v>46259</v>
      </c>
      <c r="T23" s="23">
        <v>10</v>
      </c>
      <c r="U23" s="23">
        <v>350</v>
      </c>
      <c r="V23" s="23">
        <v>360</v>
      </c>
      <c r="W23" s="22">
        <v>282.14</v>
      </c>
      <c r="X23" s="22">
        <v>69082</v>
      </c>
      <c r="Y23" s="41" t="s">
        <v>181</v>
      </c>
      <c r="Z23" s="42">
        <v>46255</v>
      </c>
      <c r="AA23" s="43" t="s">
        <v>36</v>
      </c>
      <c r="AB23" s="43" t="s">
        <v>37</v>
      </c>
      <c r="AC23" s="43" t="s">
        <v>145</v>
      </c>
      <c r="AD23" s="44"/>
      <c r="AE23" s="45">
        <v>282.12900000000002</v>
      </c>
      <c r="AF23" s="46"/>
      <c r="AG23" s="15"/>
    </row>
    <row r="24" spans="1:33" ht="31.5" x14ac:dyDescent="0.25">
      <c r="A24" s="20">
        <v>23</v>
      </c>
      <c r="B24" s="18" t="s">
        <v>71</v>
      </c>
      <c r="C24" s="20" t="s">
        <v>96</v>
      </c>
      <c r="D24" s="20" t="s">
        <v>121</v>
      </c>
      <c r="E24" s="20"/>
      <c r="F24" s="20" t="s">
        <v>31</v>
      </c>
      <c r="G24" s="20" t="s">
        <v>124</v>
      </c>
      <c r="H24" s="20" t="s">
        <v>126</v>
      </c>
      <c r="I24" s="13" t="s">
        <v>35</v>
      </c>
      <c r="J24" s="21"/>
      <c r="K24" s="21"/>
      <c r="L24" s="19" t="s">
        <v>148</v>
      </c>
      <c r="M24" s="18" t="s">
        <v>175</v>
      </c>
      <c r="N24" s="23">
        <v>34375000</v>
      </c>
      <c r="O24" s="23">
        <v>28125000</v>
      </c>
      <c r="P24" s="22">
        <v>6250000</v>
      </c>
      <c r="Q24" s="14">
        <v>46253</v>
      </c>
      <c r="R24" s="14">
        <v>46255</v>
      </c>
      <c r="S24" s="25">
        <v>46260</v>
      </c>
      <c r="T24" s="23">
        <v>5</v>
      </c>
      <c r="U24" s="23">
        <v>155</v>
      </c>
      <c r="V24" s="23">
        <v>160</v>
      </c>
      <c r="W24" s="22">
        <v>550</v>
      </c>
      <c r="X24" s="22">
        <v>133410</v>
      </c>
      <c r="Y24" s="41" t="s">
        <v>181</v>
      </c>
      <c r="Z24" s="42">
        <v>46258</v>
      </c>
      <c r="AA24" s="43" t="s">
        <v>40</v>
      </c>
      <c r="AB24" s="43" t="s">
        <v>33</v>
      </c>
      <c r="AC24" s="43" t="s">
        <v>48</v>
      </c>
      <c r="AD24" s="44"/>
      <c r="AE24" s="45">
        <v>426.04</v>
      </c>
      <c r="AF24" s="46"/>
    </row>
    <row r="25" spans="1:33" ht="31.5" x14ac:dyDescent="0.25">
      <c r="A25" s="20">
        <v>24</v>
      </c>
      <c r="B25" s="18" t="s">
        <v>72</v>
      </c>
      <c r="C25" s="20" t="s">
        <v>97</v>
      </c>
      <c r="D25" s="20" t="s">
        <v>122</v>
      </c>
      <c r="E25" s="20"/>
      <c r="F25" s="20" t="s">
        <v>31</v>
      </c>
      <c r="G25" s="20" t="s">
        <v>124</v>
      </c>
      <c r="H25" s="20" t="s">
        <v>126</v>
      </c>
      <c r="I25" s="13" t="s">
        <v>35</v>
      </c>
      <c r="J25" s="21"/>
      <c r="K25" s="21"/>
      <c r="L25" s="19" t="s">
        <v>150</v>
      </c>
      <c r="M25" s="19" t="s">
        <v>171</v>
      </c>
      <c r="N25" s="23">
        <v>21666666</v>
      </c>
      <c r="O25" s="23">
        <v>3166666</v>
      </c>
      <c r="P25" s="22">
        <v>18500000</v>
      </c>
      <c r="Q25" s="14">
        <v>46254</v>
      </c>
      <c r="R25" s="14">
        <v>46258</v>
      </c>
      <c r="S25" s="25">
        <v>46262</v>
      </c>
      <c r="T25" s="23">
        <v>4</v>
      </c>
      <c r="U25" s="23">
        <v>296</v>
      </c>
      <c r="V25" s="23">
        <v>300</v>
      </c>
      <c r="W25" s="22">
        <v>650</v>
      </c>
      <c r="X25" s="22">
        <v>156693</v>
      </c>
      <c r="Y25" s="41" t="s">
        <v>180</v>
      </c>
      <c r="Z25" s="42">
        <v>46259</v>
      </c>
      <c r="AA25" s="43" t="s">
        <v>39</v>
      </c>
      <c r="AB25" s="43" t="s">
        <v>37</v>
      </c>
      <c r="AC25" s="43" t="s">
        <v>46</v>
      </c>
      <c r="AD25" s="44"/>
      <c r="AE25" s="45">
        <v>506.52</v>
      </c>
      <c r="AF25" s="46"/>
    </row>
    <row r="26" spans="1:33" ht="47.25" x14ac:dyDescent="0.25">
      <c r="A26" s="20">
        <v>25</v>
      </c>
      <c r="B26" s="18" t="s">
        <v>73</v>
      </c>
      <c r="C26" s="20" t="s">
        <v>98</v>
      </c>
      <c r="D26" s="20" t="s">
        <v>123</v>
      </c>
      <c r="E26" s="20"/>
      <c r="F26" s="20" t="s">
        <v>31</v>
      </c>
      <c r="G26" s="20" t="s">
        <v>124</v>
      </c>
      <c r="H26" s="20" t="s">
        <v>126</v>
      </c>
      <c r="I26" s="13" t="s">
        <v>35</v>
      </c>
      <c r="J26" s="21"/>
      <c r="K26" s="21"/>
      <c r="L26" s="19" t="s">
        <v>148</v>
      </c>
      <c r="M26" s="18" t="s">
        <v>179</v>
      </c>
      <c r="N26" s="23">
        <v>10469540</v>
      </c>
      <c r="O26" s="23">
        <v>7868019</v>
      </c>
      <c r="P26" s="22">
        <v>2601521</v>
      </c>
      <c r="Q26" s="14">
        <v>46255</v>
      </c>
      <c r="R26" s="14">
        <v>46259</v>
      </c>
      <c r="S26" s="25">
        <v>46265</v>
      </c>
      <c r="T26" s="23">
        <v>5</v>
      </c>
      <c r="U26" s="23">
        <v>783</v>
      </c>
      <c r="V26" s="23">
        <v>788</v>
      </c>
      <c r="W26" s="22">
        <v>825</v>
      </c>
      <c r="X26" s="22">
        <v>198186</v>
      </c>
      <c r="Y26" s="41" t="s">
        <v>180</v>
      </c>
      <c r="Z26" s="42">
        <v>46261</v>
      </c>
      <c r="AA26" s="43" t="s">
        <v>36</v>
      </c>
      <c r="AB26" s="43" t="s">
        <v>37</v>
      </c>
      <c r="AC26" s="43" t="s">
        <v>146</v>
      </c>
      <c r="AD26" s="44"/>
      <c r="AE26" s="45">
        <v>628.30999999999995</v>
      </c>
      <c r="AF26" s="46"/>
    </row>
    <row r="27" spans="1:33" x14ac:dyDescent="0.25">
      <c r="A27" s="20">
        <f>A26+1</f>
        <v>26</v>
      </c>
      <c r="B27" s="29" t="s">
        <v>184</v>
      </c>
      <c r="C27" s="30" t="s">
        <v>213</v>
      </c>
      <c r="D27" s="31" t="s">
        <v>242</v>
      </c>
      <c r="E27" s="20"/>
      <c r="F27" s="20" t="s">
        <v>31</v>
      </c>
      <c r="G27" s="30" t="s">
        <v>274</v>
      </c>
      <c r="H27" s="30" t="s">
        <v>271</v>
      </c>
      <c r="I27" s="31" t="s">
        <v>35</v>
      </c>
      <c r="J27" s="32">
        <v>46185</v>
      </c>
      <c r="K27" s="33">
        <v>46155</v>
      </c>
      <c r="L27" s="26"/>
      <c r="M27" s="26"/>
      <c r="N27" s="34">
        <v>397800</v>
      </c>
      <c r="O27" s="34">
        <v>397800</v>
      </c>
      <c r="P27" s="22"/>
      <c r="Q27" s="23"/>
      <c r="R27" s="23"/>
      <c r="S27" s="32">
        <v>46237</v>
      </c>
      <c r="T27" s="31">
        <v>10</v>
      </c>
      <c r="U27" s="23">
        <f>V27-T27</f>
        <v>191</v>
      </c>
      <c r="V27" s="35">
        <v>201</v>
      </c>
      <c r="W27" s="22">
        <v>7.9957799999999999</v>
      </c>
      <c r="X27" s="27">
        <v>1</v>
      </c>
      <c r="Y27" s="47" t="s">
        <v>276</v>
      </c>
      <c r="Z27" s="48">
        <v>46206</v>
      </c>
      <c r="AA27" s="49" t="s">
        <v>279</v>
      </c>
      <c r="AB27" s="43" t="s">
        <v>33</v>
      </c>
      <c r="AC27" s="47" t="s">
        <v>285</v>
      </c>
      <c r="AD27" s="46"/>
      <c r="AE27" s="46"/>
      <c r="AF27" s="46"/>
    </row>
    <row r="28" spans="1:33" x14ac:dyDescent="0.25">
      <c r="A28" s="20">
        <f t="shared" ref="A28:A69" si="0">A27+1</f>
        <v>27</v>
      </c>
      <c r="B28" s="29" t="s">
        <v>185</v>
      </c>
      <c r="C28" s="30" t="s">
        <v>214</v>
      </c>
      <c r="D28" s="31" t="s">
        <v>243</v>
      </c>
      <c r="E28" s="20"/>
      <c r="F28" s="20" t="s">
        <v>31</v>
      </c>
      <c r="G28" s="30" t="s">
        <v>275</v>
      </c>
      <c r="H28" s="30" t="s">
        <v>271</v>
      </c>
      <c r="I28" s="31" t="s">
        <v>272</v>
      </c>
      <c r="J28" s="32">
        <v>45608</v>
      </c>
      <c r="K28" s="33">
        <v>45576</v>
      </c>
      <c r="L28" s="26"/>
      <c r="M28" s="26"/>
      <c r="N28" s="34">
        <v>665314</v>
      </c>
      <c r="O28" s="34">
        <v>665314</v>
      </c>
      <c r="P28" s="22"/>
      <c r="Q28" s="23"/>
      <c r="R28" s="23"/>
      <c r="S28" s="32">
        <v>46238</v>
      </c>
      <c r="T28" s="31">
        <v>10</v>
      </c>
      <c r="U28" s="23">
        <f t="shared" ref="U28:U59" si="1">V28-T28</f>
        <v>1643.4</v>
      </c>
      <c r="V28" s="35">
        <v>1653.4</v>
      </c>
      <c r="W28" s="22">
        <v>110.00301676000001</v>
      </c>
      <c r="X28" s="27">
        <v>2</v>
      </c>
      <c r="Y28" s="47" t="s">
        <v>276</v>
      </c>
      <c r="Z28" s="48">
        <v>46167</v>
      </c>
      <c r="AA28" s="50" t="s">
        <v>280</v>
      </c>
      <c r="AB28" s="43" t="s">
        <v>33</v>
      </c>
      <c r="AC28" s="47" t="s">
        <v>286</v>
      </c>
      <c r="AD28" s="46"/>
      <c r="AE28" s="46"/>
      <c r="AF28" s="46"/>
    </row>
    <row r="29" spans="1:33" x14ac:dyDescent="0.25">
      <c r="A29" s="20">
        <f t="shared" si="0"/>
        <v>28</v>
      </c>
      <c r="B29" s="29" t="s">
        <v>186</v>
      </c>
      <c r="C29" s="30" t="s">
        <v>215</v>
      </c>
      <c r="D29" s="31" t="s">
        <v>244</v>
      </c>
      <c r="E29" s="20"/>
      <c r="F29" s="20" t="s">
        <v>31</v>
      </c>
      <c r="G29" s="30" t="s">
        <v>274</v>
      </c>
      <c r="H29" s="30" t="s">
        <v>271</v>
      </c>
      <c r="I29" s="31" t="s">
        <v>273</v>
      </c>
      <c r="J29" s="32">
        <v>45682</v>
      </c>
      <c r="K29" s="33">
        <v>45652</v>
      </c>
      <c r="L29" s="26"/>
      <c r="M29" s="26"/>
      <c r="N29" s="34">
        <v>205000</v>
      </c>
      <c r="O29" s="34">
        <v>205000</v>
      </c>
      <c r="P29" s="22"/>
      <c r="Q29" s="23"/>
      <c r="R29" s="23"/>
      <c r="S29" s="32">
        <v>46240</v>
      </c>
      <c r="T29" s="31">
        <v>10</v>
      </c>
      <c r="U29" s="23">
        <f t="shared" si="1"/>
        <v>490</v>
      </c>
      <c r="V29" s="35">
        <v>500</v>
      </c>
      <c r="W29" s="22">
        <v>10.25</v>
      </c>
      <c r="X29" s="27">
        <v>2</v>
      </c>
      <c r="Y29" s="47" t="s">
        <v>276</v>
      </c>
      <c r="Z29" s="48">
        <v>46213</v>
      </c>
      <c r="AA29" s="49" t="s">
        <v>279</v>
      </c>
      <c r="AB29" s="43" t="s">
        <v>33</v>
      </c>
      <c r="AC29" s="47" t="s">
        <v>287</v>
      </c>
      <c r="AD29" s="46"/>
      <c r="AE29" s="46"/>
      <c r="AF29" s="46"/>
    </row>
    <row r="30" spans="1:33" x14ac:dyDescent="0.25">
      <c r="A30" s="20">
        <f t="shared" si="0"/>
        <v>29</v>
      </c>
      <c r="B30" s="29" t="s">
        <v>187</v>
      </c>
      <c r="C30" s="30" t="s">
        <v>216</v>
      </c>
      <c r="D30" s="31" t="s">
        <v>245</v>
      </c>
      <c r="E30" s="20"/>
      <c r="F30" s="20" t="s">
        <v>31</v>
      </c>
      <c r="G30" s="30" t="s">
        <v>274</v>
      </c>
      <c r="H30" s="30" t="s">
        <v>271</v>
      </c>
      <c r="I30" s="31" t="s">
        <v>273</v>
      </c>
      <c r="J30" s="32">
        <v>45673</v>
      </c>
      <c r="K30" s="33">
        <v>45643</v>
      </c>
      <c r="L30" s="26"/>
      <c r="M30" s="26"/>
      <c r="N30" s="34">
        <v>1137600</v>
      </c>
      <c r="O30" s="34">
        <v>1137600</v>
      </c>
      <c r="P30" s="22"/>
      <c r="Q30" s="23"/>
      <c r="R30" s="23"/>
      <c r="S30" s="32">
        <v>46240</v>
      </c>
      <c r="T30" s="31">
        <v>10</v>
      </c>
      <c r="U30" s="23">
        <f t="shared" si="1"/>
        <v>129</v>
      </c>
      <c r="V30" s="35">
        <v>139</v>
      </c>
      <c r="W30" s="22">
        <v>15.81264</v>
      </c>
      <c r="X30" s="27">
        <v>7</v>
      </c>
      <c r="Y30" s="50" t="s">
        <v>277</v>
      </c>
      <c r="Z30" s="48">
        <v>46212</v>
      </c>
      <c r="AA30" s="50" t="s">
        <v>36</v>
      </c>
      <c r="AB30" s="43" t="s">
        <v>37</v>
      </c>
      <c r="AC30" s="47" t="s">
        <v>288</v>
      </c>
      <c r="AD30" s="46"/>
      <c r="AE30" s="46"/>
      <c r="AF30" s="46"/>
    </row>
    <row r="31" spans="1:33" x14ac:dyDescent="0.25">
      <c r="A31" s="20">
        <f t="shared" si="0"/>
        <v>30</v>
      </c>
      <c r="B31" s="29" t="s">
        <v>188</v>
      </c>
      <c r="C31" s="30" t="s">
        <v>217</v>
      </c>
      <c r="D31" s="31" t="s">
        <v>246</v>
      </c>
      <c r="E31" s="20"/>
      <c r="F31" s="20" t="s">
        <v>31</v>
      </c>
      <c r="G31" s="30" t="s">
        <v>275</v>
      </c>
      <c r="H31" s="30" t="s">
        <v>271</v>
      </c>
      <c r="I31" s="31" t="s">
        <v>273</v>
      </c>
      <c r="J31" s="32">
        <v>45836</v>
      </c>
      <c r="K31" s="33">
        <v>45806</v>
      </c>
      <c r="L31" s="26"/>
      <c r="M31" s="26"/>
      <c r="N31" s="34">
        <v>335000</v>
      </c>
      <c r="O31" s="34">
        <v>335000</v>
      </c>
      <c r="P31" s="22"/>
      <c r="Q31" s="23"/>
      <c r="R31" s="23"/>
      <c r="S31" s="32">
        <v>46244</v>
      </c>
      <c r="T31" s="31">
        <v>2</v>
      </c>
      <c r="U31" s="23">
        <f t="shared" si="1"/>
        <v>2098</v>
      </c>
      <c r="V31" s="35">
        <v>2100</v>
      </c>
      <c r="W31" s="22">
        <v>70.349999999999994</v>
      </c>
      <c r="X31" s="27">
        <v>1</v>
      </c>
      <c r="Y31" s="50" t="s">
        <v>277</v>
      </c>
      <c r="Z31" s="48">
        <v>46182</v>
      </c>
      <c r="AA31" s="50" t="s">
        <v>41</v>
      </c>
      <c r="AB31" s="43" t="s">
        <v>34</v>
      </c>
      <c r="AC31" s="47" t="s">
        <v>47</v>
      </c>
      <c r="AD31" s="46"/>
      <c r="AE31" s="46"/>
      <c r="AF31" s="46"/>
    </row>
    <row r="32" spans="1:33" x14ac:dyDescent="0.25">
      <c r="A32" s="20">
        <f t="shared" si="0"/>
        <v>31</v>
      </c>
      <c r="B32" s="29" t="s">
        <v>189</v>
      </c>
      <c r="C32" s="30" t="s">
        <v>218</v>
      </c>
      <c r="D32" s="31" t="s">
        <v>247</v>
      </c>
      <c r="E32" s="20"/>
      <c r="F32" s="20" t="s">
        <v>31</v>
      </c>
      <c r="G32" s="30" t="s">
        <v>275</v>
      </c>
      <c r="H32" s="30" t="s">
        <v>271</v>
      </c>
      <c r="I32" s="31" t="s">
        <v>273</v>
      </c>
      <c r="J32" s="32">
        <v>46064</v>
      </c>
      <c r="K32" s="33">
        <v>46034</v>
      </c>
      <c r="L32" s="26"/>
      <c r="M32" s="26"/>
      <c r="N32" s="34">
        <v>10200000</v>
      </c>
      <c r="O32" s="34">
        <v>10200000</v>
      </c>
      <c r="P32" s="22"/>
      <c r="Q32" s="23"/>
      <c r="R32" s="23"/>
      <c r="S32" s="32">
        <v>46247</v>
      </c>
      <c r="T32" s="31">
        <v>2</v>
      </c>
      <c r="U32" s="23">
        <f t="shared" si="1"/>
        <v>6.25</v>
      </c>
      <c r="V32" s="35">
        <v>8.25</v>
      </c>
      <c r="W32" s="22">
        <v>8.4149999999999991</v>
      </c>
      <c r="X32" s="27">
        <v>1</v>
      </c>
      <c r="Y32" s="50" t="s">
        <v>277</v>
      </c>
      <c r="Z32" s="48">
        <v>46200</v>
      </c>
      <c r="AA32" s="50" t="s">
        <v>279</v>
      </c>
      <c r="AB32" s="43" t="s">
        <v>33</v>
      </c>
      <c r="AC32" s="47" t="s">
        <v>289</v>
      </c>
      <c r="AD32" s="46"/>
      <c r="AE32" s="46"/>
      <c r="AF32" s="46"/>
    </row>
    <row r="33" spans="1:32" x14ac:dyDescent="0.25">
      <c r="A33" s="20">
        <f t="shared" si="0"/>
        <v>32</v>
      </c>
      <c r="B33" s="29" t="s">
        <v>190</v>
      </c>
      <c r="C33" s="30" t="s">
        <v>219</v>
      </c>
      <c r="D33" s="31" t="s">
        <v>248</v>
      </c>
      <c r="E33" s="20"/>
      <c r="F33" s="20" t="s">
        <v>31</v>
      </c>
      <c r="G33" s="30" t="s">
        <v>275</v>
      </c>
      <c r="H33" s="30" t="s">
        <v>271</v>
      </c>
      <c r="I33" s="31" t="s">
        <v>273</v>
      </c>
      <c r="J33" s="32">
        <v>45632</v>
      </c>
      <c r="K33" s="33">
        <v>45602</v>
      </c>
      <c r="L33" s="26"/>
      <c r="M33" s="26"/>
      <c r="N33" s="34">
        <v>10424811</v>
      </c>
      <c r="O33" s="34">
        <v>10424811</v>
      </c>
      <c r="P33" s="22"/>
      <c r="Q33" s="23"/>
      <c r="R33" s="23"/>
      <c r="S33" s="32">
        <v>46247</v>
      </c>
      <c r="T33" s="31">
        <v>2</v>
      </c>
      <c r="U33" s="23">
        <f t="shared" si="1"/>
        <v>189.85</v>
      </c>
      <c r="V33" s="35">
        <v>191.85</v>
      </c>
      <c r="W33" s="22">
        <v>199.999999035</v>
      </c>
      <c r="X33" s="27">
        <v>1</v>
      </c>
      <c r="Y33" s="50" t="s">
        <v>277</v>
      </c>
      <c r="Z33" s="48">
        <v>46191</v>
      </c>
      <c r="AA33" s="50" t="s">
        <v>39</v>
      </c>
      <c r="AB33" s="43" t="s">
        <v>37</v>
      </c>
      <c r="AC33" s="47" t="s">
        <v>46</v>
      </c>
      <c r="AD33" s="46"/>
      <c r="AE33" s="46"/>
      <c r="AF33" s="46"/>
    </row>
    <row r="34" spans="1:32" x14ac:dyDescent="0.25">
      <c r="A34" s="20">
        <f t="shared" si="0"/>
        <v>33</v>
      </c>
      <c r="B34" s="29" t="s">
        <v>191</v>
      </c>
      <c r="C34" s="30" t="s">
        <v>220</v>
      </c>
      <c r="D34" s="31" t="s">
        <v>249</v>
      </c>
      <c r="E34" s="20"/>
      <c r="F34" s="20" t="s">
        <v>31</v>
      </c>
      <c r="G34" s="30" t="s">
        <v>275</v>
      </c>
      <c r="H34" s="30" t="s">
        <v>271</v>
      </c>
      <c r="I34" s="31" t="s">
        <v>273</v>
      </c>
      <c r="J34" s="32">
        <v>45512</v>
      </c>
      <c r="K34" s="33">
        <v>45482</v>
      </c>
      <c r="L34" s="26"/>
      <c r="M34" s="26"/>
      <c r="N34" s="34">
        <v>1061931680</v>
      </c>
      <c r="O34" s="34">
        <v>1061931680</v>
      </c>
      <c r="P34" s="22"/>
      <c r="Q34" s="23"/>
      <c r="R34" s="23"/>
      <c r="S34" s="32">
        <v>46248</v>
      </c>
      <c r="T34" s="31">
        <v>1</v>
      </c>
      <c r="U34" s="23">
        <f t="shared" si="1"/>
        <v>4.62</v>
      </c>
      <c r="V34" s="35">
        <v>5.62</v>
      </c>
      <c r="W34" s="22">
        <v>596.80560416000003</v>
      </c>
      <c r="X34" s="27">
        <v>32</v>
      </c>
      <c r="Y34" s="50" t="s">
        <v>278</v>
      </c>
      <c r="Z34" s="48">
        <v>46122</v>
      </c>
      <c r="AA34" s="50" t="s">
        <v>279</v>
      </c>
      <c r="AB34" s="43" t="s">
        <v>33</v>
      </c>
      <c r="AC34" s="47" t="s">
        <v>290</v>
      </c>
      <c r="AD34" s="46"/>
      <c r="AE34" s="46"/>
      <c r="AF34" s="46"/>
    </row>
    <row r="35" spans="1:32" x14ac:dyDescent="0.25">
      <c r="A35" s="20">
        <f t="shared" si="0"/>
        <v>34</v>
      </c>
      <c r="B35" s="29" t="s">
        <v>192</v>
      </c>
      <c r="C35" s="30" t="s">
        <v>221</v>
      </c>
      <c r="D35" s="31" t="s">
        <v>250</v>
      </c>
      <c r="E35" s="20"/>
      <c r="F35" s="20" t="s">
        <v>31</v>
      </c>
      <c r="G35" s="30" t="s">
        <v>275</v>
      </c>
      <c r="H35" s="30" t="s">
        <v>271</v>
      </c>
      <c r="I35" s="31" t="s">
        <v>273</v>
      </c>
      <c r="J35" s="32">
        <v>45939</v>
      </c>
      <c r="K35" s="33">
        <v>45909</v>
      </c>
      <c r="L35" s="26"/>
      <c r="M35" s="26"/>
      <c r="N35" s="34">
        <v>155892</v>
      </c>
      <c r="O35" s="34">
        <v>155892</v>
      </c>
      <c r="P35" s="22"/>
      <c r="Q35" s="23"/>
      <c r="R35" s="23"/>
      <c r="S35" s="32">
        <v>46248</v>
      </c>
      <c r="T35" s="31">
        <v>5</v>
      </c>
      <c r="U35" s="23">
        <f t="shared" si="1"/>
        <v>945</v>
      </c>
      <c r="V35" s="35">
        <v>950</v>
      </c>
      <c r="W35" s="22">
        <v>14.80974</v>
      </c>
      <c r="X35" s="27">
        <v>1</v>
      </c>
      <c r="Y35" s="50" t="s">
        <v>277</v>
      </c>
      <c r="Z35" s="48">
        <v>46199</v>
      </c>
      <c r="AA35" s="47" t="s">
        <v>36</v>
      </c>
      <c r="AB35" s="43" t="s">
        <v>37</v>
      </c>
      <c r="AC35" s="47" t="s">
        <v>291</v>
      </c>
      <c r="AD35" s="46"/>
      <c r="AE35" s="46"/>
      <c r="AF35" s="46"/>
    </row>
    <row r="36" spans="1:32" x14ac:dyDescent="0.25">
      <c r="A36" s="20">
        <f t="shared" si="0"/>
        <v>35</v>
      </c>
      <c r="B36" s="29" t="s">
        <v>193</v>
      </c>
      <c r="C36" s="30" t="s">
        <v>222</v>
      </c>
      <c r="D36" s="31" t="s">
        <v>251</v>
      </c>
      <c r="E36" s="20"/>
      <c r="F36" s="20" t="s">
        <v>31</v>
      </c>
      <c r="G36" s="30" t="s">
        <v>274</v>
      </c>
      <c r="H36" s="30" t="s">
        <v>271</v>
      </c>
      <c r="I36" s="31" t="s">
        <v>35</v>
      </c>
      <c r="J36" s="32">
        <v>46211</v>
      </c>
      <c r="K36" s="33">
        <v>46181</v>
      </c>
      <c r="L36" s="26"/>
      <c r="M36" s="26"/>
      <c r="N36" s="34">
        <v>133000</v>
      </c>
      <c r="O36" s="34">
        <v>133000</v>
      </c>
      <c r="P36" s="22"/>
      <c r="Q36" s="23"/>
      <c r="R36" s="23"/>
      <c r="S36" s="32">
        <v>46251</v>
      </c>
      <c r="T36" s="31">
        <v>10</v>
      </c>
      <c r="U36" s="23">
        <f t="shared" si="1"/>
        <v>441</v>
      </c>
      <c r="V36" s="35">
        <v>451</v>
      </c>
      <c r="W36" s="22">
        <v>5.9983000000000004</v>
      </c>
      <c r="X36" s="27">
        <v>2</v>
      </c>
      <c r="Y36" s="50" t="s">
        <v>277</v>
      </c>
      <c r="Z36" s="48">
        <v>46213</v>
      </c>
      <c r="AA36" s="47" t="s">
        <v>36</v>
      </c>
      <c r="AB36" s="43" t="s">
        <v>37</v>
      </c>
      <c r="AC36" s="47" t="s">
        <v>141</v>
      </c>
      <c r="AD36" s="46"/>
      <c r="AE36" s="46"/>
      <c r="AF36" s="46"/>
    </row>
    <row r="37" spans="1:32" x14ac:dyDescent="0.25">
      <c r="A37" s="20">
        <f t="shared" si="0"/>
        <v>36</v>
      </c>
      <c r="B37" s="29" t="s">
        <v>194</v>
      </c>
      <c r="C37" s="30" t="s">
        <v>223</v>
      </c>
      <c r="D37" s="31" t="s">
        <v>252</v>
      </c>
      <c r="E37" s="20"/>
      <c r="F37" s="20" t="s">
        <v>31</v>
      </c>
      <c r="G37" s="30" t="s">
        <v>274</v>
      </c>
      <c r="H37" s="30" t="s">
        <v>271</v>
      </c>
      <c r="I37" s="31" t="s">
        <v>273</v>
      </c>
      <c r="J37" s="32">
        <v>45722</v>
      </c>
      <c r="K37" s="33">
        <v>45692</v>
      </c>
      <c r="L37" s="26"/>
      <c r="M37" s="26"/>
      <c r="N37" s="34">
        <v>428950</v>
      </c>
      <c r="O37" s="34">
        <v>428950</v>
      </c>
      <c r="P37" s="22"/>
      <c r="Q37" s="23"/>
      <c r="R37" s="23"/>
      <c r="S37" s="32">
        <v>46251</v>
      </c>
      <c r="T37" s="31">
        <v>10</v>
      </c>
      <c r="U37" s="23">
        <f t="shared" si="1"/>
        <v>83.25</v>
      </c>
      <c r="V37" s="35">
        <v>93.25</v>
      </c>
      <c r="W37" s="22">
        <v>3.9999587499999998</v>
      </c>
      <c r="X37" s="27">
        <v>1</v>
      </c>
      <c r="Y37" s="47" t="s">
        <v>276</v>
      </c>
      <c r="Z37" s="48">
        <v>46218</v>
      </c>
      <c r="AA37" s="47" t="s">
        <v>39</v>
      </c>
      <c r="AB37" s="43" t="s">
        <v>37</v>
      </c>
      <c r="AC37" s="47" t="s">
        <v>292</v>
      </c>
      <c r="AD37" s="46"/>
      <c r="AE37" s="46"/>
      <c r="AF37" s="46"/>
    </row>
    <row r="38" spans="1:32" x14ac:dyDescent="0.25">
      <c r="A38" s="20">
        <f t="shared" si="0"/>
        <v>37</v>
      </c>
      <c r="B38" s="29" t="s">
        <v>195</v>
      </c>
      <c r="C38" s="30" t="s">
        <v>224</v>
      </c>
      <c r="D38" s="31" t="s">
        <v>253</v>
      </c>
      <c r="E38" s="20"/>
      <c r="F38" s="20" t="s">
        <v>31</v>
      </c>
      <c r="G38" s="30" t="s">
        <v>274</v>
      </c>
      <c r="H38" s="30" t="s">
        <v>271</v>
      </c>
      <c r="I38" s="31" t="s">
        <v>273</v>
      </c>
      <c r="J38" s="32">
        <v>46025</v>
      </c>
      <c r="K38" s="33">
        <v>45995</v>
      </c>
      <c r="L38" s="26"/>
      <c r="M38" s="26"/>
      <c r="N38" s="34">
        <v>41667</v>
      </c>
      <c r="O38" s="34">
        <v>41667</v>
      </c>
      <c r="P38" s="22"/>
      <c r="Q38" s="23"/>
      <c r="R38" s="23"/>
      <c r="S38" s="32">
        <v>46251</v>
      </c>
      <c r="T38" s="31">
        <v>10</v>
      </c>
      <c r="U38" s="23">
        <f t="shared" si="1"/>
        <v>70</v>
      </c>
      <c r="V38" s="35">
        <v>80</v>
      </c>
      <c r="W38" s="22">
        <v>0.33333600000000002</v>
      </c>
      <c r="X38" s="27">
        <v>1</v>
      </c>
      <c r="Y38" s="50" t="s">
        <v>277</v>
      </c>
      <c r="Z38" s="48">
        <v>46179</v>
      </c>
      <c r="AA38" s="47" t="s">
        <v>36</v>
      </c>
      <c r="AB38" s="43" t="s">
        <v>37</v>
      </c>
      <c r="AC38" s="47" t="s">
        <v>293</v>
      </c>
      <c r="AD38" s="46"/>
      <c r="AE38" s="46"/>
      <c r="AF38" s="46"/>
    </row>
    <row r="39" spans="1:32" x14ac:dyDescent="0.25">
      <c r="A39" s="20">
        <f t="shared" si="0"/>
        <v>38</v>
      </c>
      <c r="B39" s="29" t="s">
        <v>196</v>
      </c>
      <c r="C39" s="30" t="s">
        <v>225</v>
      </c>
      <c r="D39" s="31" t="s">
        <v>254</v>
      </c>
      <c r="E39" s="20"/>
      <c r="F39" s="20" t="s">
        <v>31</v>
      </c>
      <c r="G39" s="30" t="s">
        <v>275</v>
      </c>
      <c r="H39" s="30" t="s">
        <v>271</v>
      </c>
      <c r="I39" s="31" t="s">
        <v>273</v>
      </c>
      <c r="J39" s="32">
        <v>45612</v>
      </c>
      <c r="K39" s="33">
        <v>45582</v>
      </c>
      <c r="L39" s="26"/>
      <c r="M39" s="26"/>
      <c r="N39" s="34">
        <v>850000</v>
      </c>
      <c r="O39" s="34">
        <v>850000</v>
      </c>
      <c r="P39" s="22"/>
      <c r="Q39" s="23"/>
      <c r="R39" s="23"/>
      <c r="S39" s="32">
        <v>46252</v>
      </c>
      <c r="T39" s="31">
        <v>2</v>
      </c>
      <c r="U39" s="23">
        <f t="shared" si="1"/>
        <v>30</v>
      </c>
      <c r="V39" s="35">
        <v>32</v>
      </c>
      <c r="W39" s="22">
        <v>2.72</v>
      </c>
      <c r="X39" s="27">
        <v>4</v>
      </c>
      <c r="Y39" s="47" t="s">
        <v>276</v>
      </c>
      <c r="Z39" s="48">
        <v>46213</v>
      </c>
      <c r="AA39" s="47" t="s">
        <v>39</v>
      </c>
      <c r="AB39" s="43" t="s">
        <v>37</v>
      </c>
      <c r="AC39" s="47" t="s">
        <v>294</v>
      </c>
      <c r="AD39" s="46"/>
      <c r="AE39" s="46"/>
      <c r="AF39" s="46"/>
    </row>
    <row r="40" spans="1:32" x14ac:dyDescent="0.25">
      <c r="A40" s="20">
        <f t="shared" si="0"/>
        <v>39</v>
      </c>
      <c r="B40" s="29" t="s">
        <v>197</v>
      </c>
      <c r="C40" s="30" t="s">
        <v>226</v>
      </c>
      <c r="D40" s="31" t="s">
        <v>255</v>
      </c>
      <c r="E40" s="20"/>
      <c r="F40" s="20" t="s">
        <v>31</v>
      </c>
      <c r="G40" s="30" t="s">
        <v>274</v>
      </c>
      <c r="H40" s="30" t="s">
        <v>271</v>
      </c>
      <c r="I40" s="31" t="s">
        <v>273</v>
      </c>
      <c r="J40" s="32">
        <v>45569</v>
      </c>
      <c r="K40" s="33">
        <v>45539</v>
      </c>
      <c r="L40" s="26"/>
      <c r="M40" s="26"/>
      <c r="N40" s="34">
        <v>530000</v>
      </c>
      <c r="O40" s="34">
        <v>530000</v>
      </c>
      <c r="P40" s="22"/>
      <c r="Q40" s="23"/>
      <c r="R40" s="23"/>
      <c r="S40" s="32">
        <v>46253</v>
      </c>
      <c r="T40" s="31">
        <v>10</v>
      </c>
      <c r="U40" s="23">
        <f t="shared" si="1"/>
        <v>566</v>
      </c>
      <c r="V40" s="35">
        <v>576</v>
      </c>
      <c r="W40" s="22">
        <v>30.527999999999999</v>
      </c>
      <c r="X40" s="27">
        <v>1</v>
      </c>
      <c r="Y40" s="50" t="s">
        <v>277</v>
      </c>
      <c r="Z40" s="48">
        <v>46178</v>
      </c>
      <c r="AA40" s="47" t="s">
        <v>36</v>
      </c>
      <c r="AB40" s="43" t="s">
        <v>37</v>
      </c>
      <c r="AC40" s="47" t="s">
        <v>141</v>
      </c>
      <c r="AD40" s="46"/>
      <c r="AE40" s="46"/>
      <c r="AF40" s="46"/>
    </row>
    <row r="41" spans="1:32" x14ac:dyDescent="0.25">
      <c r="A41" s="20">
        <f t="shared" si="0"/>
        <v>40</v>
      </c>
      <c r="B41" s="29" t="s">
        <v>198</v>
      </c>
      <c r="C41" s="30" t="s">
        <v>227</v>
      </c>
      <c r="D41" s="31" t="s">
        <v>256</v>
      </c>
      <c r="E41" s="20"/>
      <c r="F41" s="20" t="s">
        <v>31</v>
      </c>
      <c r="G41" s="30" t="s">
        <v>275</v>
      </c>
      <c r="H41" s="30" t="s">
        <v>271</v>
      </c>
      <c r="I41" s="31" t="s">
        <v>273</v>
      </c>
      <c r="J41" s="32">
        <v>45926</v>
      </c>
      <c r="K41" s="33">
        <v>45895</v>
      </c>
      <c r="L41" s="26"/>
      <c r="M41" s="26"/>
      <c r="N41" s="34">
        <v>35750000</v>
      </c>
      <c r="O41" s="34">
        <v>35750000</v>
      </c>
      <c r="P41" s="22"/>
      <c r="Q41" s="23"/>
      <c r="R41" s="23"/>
      <c r="S41" s="32">
        <v>46253</v>
      </c>
      <c r="T41" s="31">
        <v>10</v>
      </c>
      <c r="U41" s="23">
        <f t="shared" si="1"/>
        <v>8</v>
      </c>
      <c r="V41" s="35">
        <v>18</v>
      </c>
      <c r="W41" s="22">
        <v>64.349999999999994</v>
      </c>
      <c r="X41" s="27">
        <v>1</v>
      </c>
      <c r="Y41" s="50" t="s">
        <v>277</v>
      </c>
      <c r="Z41" s="48">
        <v>46067</v>
      </c>
      <c r="AA41" s="47" t="s">
        <v>39</v>
      </c>
      <c r="AB41" s="43" t="s">
        <v>37</v>
      </c>
      <c r="AC41" s="47" t="s">
        <v>295</v>
      </c>
      <c r="AD41" s="46"/>
      <c r="AE41" s="46"/>
      <c r="AF41" s="46"/>
    </row>
    <row r="42" spans="1:32" x14ac:dyDescent="0.25">
      <c r="A42" s="20">
        <f t="shared" si="0"/>
        <v>41</v>
      </c>
      <c r="B42" s="29" t="s">
        <v>199</v>
      </c>
      <c r="C42" s="30" t="s">
        <v>228</v>
      </c>
      <c r="D42" s="31" t="s">
        <v>257</v>
      </c>
      <c r="E42" s="20"/>
      <c r="F42" s="20" t="s">
        <v>31</v>
      </c>
      <c r="G42" s="30" t="s">
        <v>274</v>
      </c>
      <c r="H42" s="30" t="s">
        <v>271</v>
      </c>
      <c r="I42" s="31" t="s">
        <v>35</v>
      </c>
      <c r="J42" s="32">
        <v>46193</v>
      </c>
      <c r="K42" s="33">
        <v>46163</v>
      </c>
      <c r="L42" s="26"/>
      <c r="M42" s="26"/>
      <c r="N42" s="34">
        <v>499000</v>
      </c>
      <c r="O42" s="34">
        <v>499000</v>
      </c>
      <c r="P42" s="22"/>
      <c r="Q42" s="23"/>
      <c r="R42" s="23"/>
      <c r="S42" s="32">
        <v>46253</v>
      </c>
      <c r="T42" s="31">
        <v>10</v>
      </c>
      <c r="U42" s="23">
        <f t="shared" si="1"/>
        <v>354</v>
      </c>
      <c r="V42" s="35">
        <v>364</v>
      </c>
      <c r="W42" s="22">
        <v>18.163599999999999</v>
      </c>
      <c r="X42" s="27">
        <v>20</v>
      </c>
      <c r="Y42" s="47" t="s">
        <v>276</v>
      </c>
      <c r="Z42" s="48">
        <v>46221</v>
      </c>
      <c r="AA42" s="47" t="s">
        <v>281</v>
      </c>
      <c r="AB42" s="43" t="s">
        <v>33</v>
      </c>
      <c r="AC42" s="47" t="s">
        <v>296</v>
      </c>
      <c r="AD42" s="46"/>
      <c r="AE42" s="46"/>
      <c r="AF42" s="46"/>
    </row>
    <row r="43" spans="1:32" x14ac:dyDescent="0.25">
      <c r="A43" s="20">
        <f t="shared" si="0"/>
        <v>42</v>
      </c>
      <c r="B43" s="29" t="s">
        <v>200</v>
      </c>
      <c r="C43" s="30" t="s">
        <v>229</v>
      </c>
      <c r="D43" s="31" t="s">
        <v>258</v>
      </c>
      <c r="E43" s="20"/>
      <c r="F43" s="20" t="s">
        <v>31</v>
      </c>
      <c r="G43" s="30" t="s">
        <v>275</v>
      </c>
      <c r="H43" s="30" t="s">
        <v>271</v>
      </c>
      <c r="I43" s="31" t="s">
        <v>273</v>
      </c>
      <c r="J43" s="32">
        <v>45688</v>
      </c>
      <c r="K43" s="33">
        <v>45658</v>
      </c>
      <c r="L43" s="26"/>
      <c r="M43" s="26"/>
      <c r="N43" s="34">
        <v>6000000</v>
      </c>
      <c r="O43" s="34">
        <v>6000000</v>
      </c>
      <c r="P43" s="22"/>
      <c r="Q43" s="23"/>
      <c r="R43" s="23"/>
      <c r="S43" s="32">
        <v>46253</v>
      </c>
      <c r="T43" s="31">
        <v>1</v>
      </c>
      <c r="U43" s="23">
        <f t="shared" si="1"/>
        <v>22.4</v>
      </c>
      <c r="V43" s="35">
        <v>23.4</v>
      </c>
      <c r="W43" s="22">
        <v>14.04</v>
      </c>
      <c r="X43" s="27">
        <v>1</v>
      </c>
      <c r="Y43" s="50" t="s">
        <v>277</v>
      </c>
      <c r="Z43" s="48">
        <v>46112</v>
      </c>
      <c r="AA43" s="47" t="s">
        <v>130</v>
      </c>
      <c r="AB43" s="43" t="s">
        <v>44</v>
      </c>
      <c r="AC43" s="47" t="s">
        <v>138</v>
      </c>
      <c r="AD43" s="46"/>
      <c r="AE43" s="46"/>
      <c r="AF43" s="46"/>
    </row>
    <row r="44" spans="1:32" x14ac:dyDescent="0.25">
      <c r="A44" s="20">
        <f t="shared" si="0"/>
        <v>43</v>
      </c>
      <c r="B44" s="29" t="s">
        <v>201</v>
      </c>
      <c r="C44" s="30" t="s">
        <v>230</v>
      </c>
      <c r="D44" s="31" t="s">
        <v>259</v>
      </c>
      <c r="E44" s="20"/>
      <c r="F44" s="20" t="s">
        <v>31</v>
      </c>
      <c r="G44" s="30" t="s">
        <v>275</v>
      </c>
      <c r="H44" s="30" t="s">
        <v>271</v>
      </c>
      <c r="I44" s="31" t="s">
        <v>273</v>
      </c>
      <c r="J44" s="32">
        <v>45570</v>
      </c>
      <c r="K44" s="33">
        <v>45540</v>
      </c>
      <c r="L44" s="26"/>
      <c r="M44" s="26"/>
      <c r="N44" s="34">
        <v>3925000</v>
      </c>
      <c r="O44" s="34">
        <v>3925000</v>
      </c>
      <c r="P44" s="22"/>
      <c r="Q44" s="23"/>
      <c r="R44" s="23"/>
      <c r="S44" s="32">
        <v>46254</v>
      </c>
      <c r="T44" s="31">
        <v>10</v>
      </c>
      <c r="U44" s="23">
        <f t="shared" si="1"/>
        <v>440</v>
      </c>
      <c r="V44" s="35">
        <v>450</v>
      </c>
      <c r="W44" s="22">
        <v>176.625</v>
      </c>
      <c r="X44" s="27">
        <v>2</v>
      </c>
      <c r="Y44" s="50" t="s">
        <v>278</v>
      </c>
      <c r="Z44" s="48">
        <v>46100</v>
      </c>
      <c r="AA44" s="47" t="s">
        <v>279</v>
      </c>
      <c r="AB44" s="43" t="s">
        <v>33</v>
      </c>
      <c r="AC44" s="47" t="s">
        <v>297</v>
      </c>
      <c r="AD44" s="46"/>
      <c r="AE44" s="46"/>
      <c r="AF44" s="46"/>
    </row>
    <row r="45" spans="1:32" x14ac:dyDescent="0.25">
      <c r="A45" s="20">
        <f t="shared" si="0"/>
        <v>44</v>
      </c>
      <c r="B45" s="29" t="s">
        <v>201</v>
      </c>
      <c r="C45" s="30" t="s">
        <v>230</v>
      </c>
      <c r="D45" s="31" t="s">
        <v>259</v>
      </c>
      <c r="E45" s="20"/>
      <c r="F45" s="20" t="s">
        <v>31</v>
      </c>
      <c r="G45" s="30" t="s">
        <v>275</v>
      </c>
      <c r="H45" s="30" t="s">
        <v>271</v>
      </c>
      <c r="I45" s="31" t="s">
        <v>273</v>
      </c>
      <c r="J45" s="32">
        <v>45570</v>
      </c>
      <c r="K45" s="33">
        <v>46108</v>
      </c>
      <c r="L45" s="26"/>
      <c r="M45" s="26"/>
      <c r="N45" s="34">
        <v>5447222</v>
      </c>
      <c r="O45" s="34">
        <v>5447222</v>
      </c>
      <c r="P45" s="22"/>
      <c r="Q45" s="23"/>
      <c r="R45" s="23"/>
      <c r="S45" s="32">
        <v>46254</v>
      </c>
      <c r="T45" s="31">
        <v>10</v>
      </c>
      <c r="U45" s="23">
        <f t="shared" si="1"/>
        <v>440</v>
      </c>
      <c r="V45" s="35">
        <v>450</v>
      </c>
      <c r="W45" s="22">
        <v>245.12499</v>
      </c>
      <c r="X45" s="27">
        <v>5</v>
      </c>
      <c r="Y45" s="50" t="s">
        <v>278</v>
      </c>
      <c r="Z45" s="48">
        <v>46108</v>
      </c>
      <c r="AA45" s="47" t="s">
        <v>279</v>
      </c>
      <c r="AB45" s="43" t="s">
        <v>33</v>
      </c>
      <c r="AC45" s="47" t="s">
        <v>297</v>
      </c>
      <c r="AD45" s="46"/>
      <c r="AE45" s="46"/>
      <c r="AF45" s="46"/>
    </row>
    <row r="46" spans="1:32" x14ac:dyDescent="0.25">
      <c r="A46" s="20">
        <f t="shared" si="0"/>
        <v>45</v>
      </c>
      <c r="B46" s="29" t="s">
        <v>201</v>
      </c>
      <c r="C46" s="30" t="s">
        <v>230</v>
      </c>
      <c r="D46" s="31" t="s">
        <v>259</v>
      </c>
      <c r="E46" s="20"/>
      <c r="F46" s="20" t="s">
        <v>31</v>
      </c>
      <c r="G46" s="30" t="s">
        <v>275</v>
      </c>
      <c r="H46" s="30" t="s">
        <v>271</v>
      </c>
      <c r="I46" s="31" t="s">
        <v>273</v>
      </c>
      <c r="J46" s="32">
        <v>45570</v>
      </c>
      <c r="K46" s="33">
        <v>46120</v>
      </c>
      <c r="L46" s="26"/>
      <c r="M46" s="26"/>
      <c r="N46" s="34">
        <v>627778</v>
      </c>
      <c r="O46" s="34">
        <v>627778</v>
      </c>
      <c r="P46" s="22"/>
      <c r="Q46" s="23"/>
      <c r="R46" s="23"/>
      <c r="S46" s="32">
        <v>46254</v>
      </c>
      <c r="T46" s="31">
        <v>10</v>
      </c>
      <c r="U46" s="23">
        <f t="shared" si="1"/>
        <v>440</v>
      </c>
      <c r="V46" s="35">
        <v>450</v>
      </c>
      <c r="W46" s="22">
        <v>28.25001</v>
      </c>
      <c r="X46" s="27">
        <v>2</v>
      </c>
      <c r="Y46" s="50" t="s">
        <v>278</v>
      </c>
      <c r="Z46" s="48">
        <v>46120</v>
      </c>
      <c r="AA46" s="47" t="s">
        <v>279</v>
      </c>
      <c r="AB46" s="43" t="s">
        <v>33</v>
      </c>
      <c r="AC46" s="47" t="s">
        <v>297</v>
      </c>
      <c r="AD46" s="46"/>
      <c r="AE46" s="46"/>
      <c r="AF46" s="46"/>
    </row>
    <row r="47" spans="1:32" x14ac:dyDescent="0.25">
      <c r="A47" s="20">
        <f t="shared" si="0"/>
        <v>46</v>
      </c>
      <c r="B47" s="29" t="s">
        <v>202</v>
      </c>
      <c r="C47" s="30" t="s">
        <v>231</v>
      </c>
      <c r="D47" s="31" t="s">
        <v>260</v>
      </c>
      <c r="E47" s="20"/>
      <c r="F47" s="20" t="s">
        <v>31</v>
      </c>
      <c r="G47" s="30" t="s">
        <v>275</v>
      </c>
      <c r="H47" s="30" t="s">
        <v>271</v>
      </c>
      <c r="I47" s="33" t="s">
        <v>273</v>
      </c>
      <c r="J47" s="32">
        <v>46135</v>
      </c>
      <c r="K47" s="33">
        <v>46105</v>
      </c>
      <c r="L47" s="26"/>
      <c r="M47" s="26"/>
      <c r="N47" s="34">
        <v>49000000</v>
      </c>
      <c r="O47" s="34">
        <v>49000000</v>
      </c>
      <c r="P47" s="22"/>
      <c r="Q47" s="23"/>
      <c r="R47" s="23"/>
      <c r="S47" s="32">
        <v>46254</v>
      </c>
      <c r="T47" s="31">
        <v>1</v>
      </c>
      <c r="U47" s="23">
        <f t="shared" si="1"/>
        <v>1.7999999999999998</v>
      </c>
      <c r="V47" s="35">
        <v>2.8</v>
      </c>
      <c r="W47" s="22">
        <v>13.72</v>
      </c>
      <c r="X47" s="27">
        <v>12</v>
      </c>
      <c r="Y47" s="47" t="s">
        <v>276</v>
      </c>
      <c r="Z47" s="48">
        <v>46213</v>
      </c>
      <c r="AA47" s="47" t="s">
        <v>282</v>
      </c>
      <c r="AB47" s="43" t="s">
        <v>37</v>
      </c>
      <c r="AC47" s="47" t="s">
        <v>297</v>
      </c>
      <c r="AD47" s="46"/>
      <c r="AE47" s="46"/>
      <c r="AF47" s="46"/>
    </row>
    <row r="48" spans="1:32" x14ac:dyDescent="0.25">
      <c r="A48" s="20">
        <f t="shared" si="0"/>
        <v>47</v>
      </c>
      <c r="B48" s="29" t="s">
        <v>203</v>
      </c>
      <c r="C48" s="30" t="s">
        <v>232</v>
      </c>
      <c r="D48" s="31" t="s">
        <v>261</v>
      </c>
      <c r="E48" s="20"/>
      <c r="F48" s="20" t="s">
        <v>31</v>
      </c>
      <c r="G48" s="30" t="s">
        <v>275</v>
      </c>
      <c r="H48" s="30" t="s">
        <v>271</v>
      </c>
      <c r="I48" s="31" t="s">
        <v>273</v>
      </c>
      <c r="J48" s="32">
        <v>46044</v>
      </c>
      <c r="K48" s="33">
        <v>46014</v>
      </c>
      <c r="L48" s="26"/>
      <c r="M48" s="26"/>
      <c r="N48" s="34">
        <v>320000</v>
      </c>
      <c r="O48" s="34">
        <v>320000</v>
      </c>
      <c r="P48" s="22"/>
      <c r="Q48" s="23"/>
      <c r="R48" s="23"/>
      <c r="S48" s="32">
        <v>46259</v>
      </c>
      <c r="T48" s="31">
        <v>10</v>
      </c>
      <c r="U48" s="23">
        <f t="shared" si="1"/>
        <v>1248</v>
      </c>
      <c r="V48" s="35">
        <v>1258</v>
      </c>
      <c r="W48" s="22">
        <v>40.256</v>
      </c>
      <c r="X48" s="27">
        <v>1</v>
      </c>
      <c r="Y48" s="47" t="s">
        <v>276</v>
      </c>
      <c r="Z48" s="48">
        <v>46181</v>
      </c>
      <c r="AA48" s="47" t="s">
        <v>36</v>
      </c>
      <c r="AB48" s="43" t="s">
        <v>37</v>
      </c>
      <c r="AC48" s="47" t="s">
        <v>298</v>
      </c>
      <c r="AD48" s="46"/>
      <c r="AE48" s="46"/>
      <c r="AF48" s="46"/>
    </row>
    <row r="49" spans="1:32" x14ac:dyDescent="0.25">
      <c r="A49" s="20">
        <f t="shared" si="0"/>
        <v>48</v>
      </c>
      <c r="B49" s="29" t="s">
        <v>204</v>
      </c>
      <c r="C49" s="30" t="s">
        <v>233</v>
      </c>
      <c r="D49" s="31" t="s">
        <v>262</v>
      </c>
      <c r="E49" s="20"/>
      <c r="F49" s="20" t="s">
        <v>31</v>
      </c>
      <c r="G49" s="30" t="s">
        <v>275</v>
      </c>
      <c r="H49" s="30" t="s">
        <v>271</v>
      </c>
      <c r="I49" s="31" t="s">
        <v>273</v>
      </c>
      <c r="J49" s="32">
        <v>45813</v>
      </c>
      <c r="K49" s="33">
        <v>45783</v>
      </c>
      <c r="L49" s="26"/>
      <c r="M49" s="26"/>
      <c r="N49" s="34">
        <v>18570133</v>
      </c>
      <c r="O49" s="34">
        <v>18570133</v>
      </c>
      <c r="P49" s="22"/>
      <c r="Q49" s="23"/>
      <c r="R49" s="23"/>
      <c r="S49" s="32">
        <v>46259</v>
      </c>
      <c r="T49" s="31">
        <v>1</v>
      </c>
      <c r="U49" s="23">
        <f t="shared" si="1"/>
        <v>133</v>
      </c>
      <c r="V49" s="35">
        <v>134</v>
      </c>
      <c r="W49" s="22">
        <v>248.8397822</v>
      </c>
      <c r="X49" s="27">
        <v>17</v>
      </c>
      <c r="Y49" s="47" t="s">
        <v>276</v>
      </c>
      <c r="Z49" s="48">
        <v>46211</v>
      </c>
      <c r="AA49" s="47" t="s">
        <v>283</v>
      </c>
      <c r="AB49" s="43" t="s">
        <v>44</v>
      </c>
      <c r="AC49" s="47" t="s">
        <v>299</v>
      </c>
      <c r="AD49" s="46"/>
      <c r="AE49" s="46"/>
      <c r="AF49" s="46"/>
    </row>
    <row r="50" spans="1:32" x14ac:dyDescent="0.25">
      <c r="A50" s="20">
        <f t="shared" si="0"/>
        <v>49</v>
      </c>
      <c r="B50" s="29" t="s">
        <v>205</v>
      </c>
      <c r="C50" s="30" t="s">
        <v>234</v>
      </c>
      <c r="D50" s="31" t="s">
        <v>263</v>
      </c>
      <c r="E50" s="20"/>
      <c r="F50" s="20" t="s">
        <v>31</v>
      </c>
      <c r="G50" s="30" t="s">
        <v>274</v>
      </c>
      <c r="H50" s="30" t="s">
        <v>271</v>
      </c>
      <c r="I50" s="31" t="s">
        <v>273</v>
      </c>
      <c r="J50" s="32">
        <v>45864</v>
      </c>
      <c r="K50" s="33">
        <v>45834</v>
      </c>
      <c r="L50" s="26"/>
      <c r="M50" s="26"/>
      <c r="N50" s="34">
        <v>363043</v>
      </c>
      <c r="O50" s="34">
        <v>363043</v>
      </c>
      <c r="P50" s="22"/>
      <c r="Q50" s="23"/>
      <c r="R50" s="23"/>
      <c r="S50" s="32">
        <v>46260</v>
      </c>
      <c r="T50" s="31">
        <v>10</v>
      </c>
      <c r="U50" s="23">
        <f t="shared" si="1"/>
        <v>36</v>
      </c>
      <c r="V50" s="35">
        <v>46</v>
      </c>
      <c r="W50" s="22">
        <v>1.6699978</v>
      </c>
      <c r="X50" s="27">
        <v>1</v>
      </c>
      <c r="Y50" s="47" t="s">
        <v>276</v>
      </c>
      <c r="Z50" s="48">
        <v>46168</v>
      </c>
      <c r="AA50" s="47" t="s">
        <v>279</v>
      </c>
      <c r="AB50" s="43" t="s">
        <v>33</v>
      </c>
      <c r="AC50" s="47" t="s">
        <v>300</v>
      </c>
      <c r="AD50" s="46"/>
      <c r="AE50" s="46"/>
      <c r="AF50" s="46"/>
    </row>
    <row r="51" spans="1:32" x14ac:dyDescent="0.25">
      <c r="A51" s="20">
        <f t="shared" si="0"/>
        <v>50</v>
      </c>
      <c r="B51" s="29" t="s">
        <v>206</v>
      </c>
      <c r="C51" s="30" t="s">
        <v>235</v>
      </c>
      <c r="D51" s="31" t="s">
        <v>264</v>
      </c>
      <c r="E51" s="20"/>
      <c r="F51" s="20" t="s">
        <v>31</v>
      </c>
      <c r="G51" s="30" t="s">
        <v>274</v>
      </c>
      <c r="H51" s="30" t="s">
        <v>271</v>
      </c>
      <c r="I51" s="31" t="s">
        <v>273</v>
      </c>
      <c r="J51" s="32">
        <v>45666</v>
      </c>
      <c r="K51" s="33">
        <v>45636</v>
      </c>
      <c r="L51" s="26"/>
      <c r="M51" s="26"/>
      <c r="N51" s="34">
        <v>979810</v>
      </c>
      <c r="O51" s="34">
        <v>979810</v>
      </c>
      <c r="P51" s="22"/>
      <c r="Q51" s="23"/>
      <c r="R51" s="23"/>
      <c r="S51" s="32">
        <v>46260</v>
      </c>
      <c r="T51" s="31">
        <v>10</v>
      </c>
      <c r="U51" s="23">
        <f t="shared" si="1"/>
        <v>80</v>
      </c>
      <c r="V51" s="35">
        <v>90</v>
      </c>
      <c r="W51" s="22">
        <v>8.8182899999999993</v>
      </c>
      <c r="X51" s="27">
        <v>6</v>
      </c>
      <c r="Y51" s="47" t="s">
        <v>276</v>
      </c>
      <c r="Z51" s="48">
        <v>46184</v>
      </c>
      <c r="AA51" s="47" t="s">
        <v>36</v>
      </c>
      <c r="AB51" s="43" t="s">
        <v>37</v>
      </c>
      <c r="AC51" s="47" t="s">
        <v>301</v>
      </c>
      <c r="AD51" s="46"/>
      <c r="AE51" s="46"/>
      <c r="AF51" s="46"/>
    </row>
    <row r="52" spans="1:32" x14ac:dyDescent="0.25">
      <c r="A52" s="20">
        <f t="shared" si="0"/>
        <v>51</v>
      </c>
      <c r="B52" s="29" t="s">
        <v>207</v>
      </c>
      <c r="C52" s="30" t="s">
        <v>236</v>
      </c>
      <c r="D52" s="31" t="s">
        <v>265</v>
      </c>
      <c r="E52" s="20"/>
      <c r="F52" s="20" t="s">
        <v>31</v>
      </c>
      <c r="G52" s="30" t="s">
        <v>275</v>
      </c>
      <c r="H52" s="30" t="s">
        <v>271</v>
      </c>
      <c r="I52" s="31" t="s">
        <v>273</v>
      </c>
      <c r="J52" s="32">
        <v>45652</v>
      </c>
      <c r="K52" s="33">
        <v>46203</v>
      </c>
      <c r="L52" s="26"/>
      <c r="M52" s="26"/>
      <c r="N52" s="34">
        <v>800000</v>
      </c>
      <c r="O52" s="34">
        <v>800000</v>
      </c>
      <c r="P52" s="22"/>
      <c r="Q52" s="23"/>
      <c r="R52" s="23"/>
      <c r="S52" s="32">
        <v>46260</v>
      </c>
      <c r="T52" s="31">
        <v>1</v>
      </c>
      <c r="U52" s="23">
        <f t="shared" si="1"/>
        <v>64</v>
      </c>
      <c r="V52" s="35">
        <v>65</v>
      </c>
      <c r="W52" s="22">
        <v>5.2</v>
      </c>
      <c r="X52" s="27">
        <v>2</v>
      </c>
      <c r="Y52" s="50" t="s">
        <v>277</v>
      </c>
      <c r="Z52" s="48">
        <v>46203</v>
      </c>
      <c r="AA52" s="47" t="s">
        <v>41</v>
      </c>
      <c r="AB52" s="43" t="s">
        <v>34</v>
      </c>
      <c r="AC52" s="47" t="s">
        <v>140</v>
      </c>
      <c r="AD52" s="46"/>
      <c r="AE52" s="46"/>
      <c r="AF52" s="46"/>
    </row>
    <row r="53" spans="1:32" x14ac:dyDescent="0.25">
      <c r="A53" s="20">
        <f t="shared" si="0"/>
        <v>52</v>
      </c>
      <c r="B53" s="29" t="s">
        <v>205</v>
      </c>
      <c r="C53" s="30" t="s">
        <v>234</v>
      </c>
      <c r="D53" s="31" t="s">
        <v>263</v>
      </c>
      <c r="E53" s="20"/>
      <c r="F53" s="20" t="s">
        <v>31</v>
      </c>
      <c r="G53" s="30" t="s">
        <v>274</v>
      </c>
      <c r="H53" s="30" t="s">
        <v>271</v>
      </c>
      <c r="I53" s="31" t="s">
        <v>273</v>
      </c>
      <c r="J53" s="32">
        <v>45864</v>
      </c>
      <c r="K53" s="33">
        <v>45834</v>
      </c>
      <c r="L53" s="26"/>
      <c r="M53" s="26"/>
      <c r="N53" s="34">
        <v>360870</v>
      </c>
      <c r="O53" s="34">
        <v>360870</v>
      </c>
      <c r="P53" s="22"/>
      <c r="Q53" s="23"/>
      <c r="R53" s="23"/>
      <c r="S53" s="32">
        <v>46260</v>
      </c>
      <c r="T53" s="31">
        <v>10</v>
      </c>
      <c r="U53" s="23">
        <f t="shared" si="1"/>
        <v>36</v>
      </c>
      <c r="V53" s="35">
        <v>46</v>
      </c>
      <c r="W53" s="22">
        <v>1.660002</v>
      </c>
      <c r="X53" s="27">
        <v>1</v>
      </c>
      <c r="Y53" s="47" t="s">
        <v>276</v>
      </c>
      <c r="Z53" s="48">
        <v>46154</v>
      </c>
      <c r="AA53" s="47" t="s">
        <v>279</v>
      </c>
      <c r="AB53" s="43" t="s">
        <v>33</v>
      </c>
      <c r="AC53" s="47" t="s">
        <v>300</v>
      </c>
      <c r="AD53" s="46"/>
      <c r="AE53" s="46"/>
      <c r="AF53" s="46"/>
    </row>
    <row r="54" spans="1:32" x14ac:dyDescent="0.25">
      <c r="A54" s="20">
        <f t="shared" si="0"/>
        <v>53</v>
      </c>
      <c r="B54" s="29" t="s">
        <v>205</v>
      </c>
      <c r="C54" s="30" t="s">
        <v>234</v>
      </c>
      <c r="D54" s="31" t="s">
        <v>263</v>
      </c>
      <c r="E54" s="20"/>
      <c r="F54" s="20" t="s">
        <v>31</v>
      </c>
      <c r="G54" s="30" t="s">
        <v>274</v>
      </c>
      <c r="H54" s="30" t="s">
        <v>271</v>
      </c>
      <c r="I54" s="31" t="s">
        <v>273</v>
      </c>
      <c r="J54" s="32">
        <v>45864</v>
      </c>
      <c r="K54" s="33">
        <v>45834</v>
      </c>
      <c r="L54" s="26"/>
      <c r="M54" s="26"/>
      <c r="N54" s="34">
        <v>1232608</v>
      </c>
      <c r="O54" s="34">
        <v>1232608</v>
      </c>
      <c r="P54" s="22"/>
      <c r="Q54" s="23"/>
      <c r="R54" s="23"/>
      <c r="S54" s="32">
        <v>46260</v>
      </c>
      <c r="T54" s="31">
        <v>10</v>
      </c>
      <c r="U54" s="23">
        <f t="shared" si="1"/>
        <v>36</v>
      </c>
      <c r="V54" s="35">
        <v>46</v>
      </c>
      <c r="W54" s="22">
        <v>5.6699967999999998</v>
      </c>
      <c r="X54" s="27">
        <v>3</v>
      </c>
      <c r="Y54" s="47" t="s">
        <v>276</v>
      </c>
      <c r="Z54" s="48">
        <v>46143</v>
      </c>
      <c r="AA54" s="47" t="s">
        <v>279</v>
      </c>
      <c r="AB54" s="43" t="s">
        <v>33</v>
      </c>
      <c r="AC54" s="47" t="s">
        <v>300</v>
      </c>
      <c r="AD54" s="46"/>
      <c r="AE54" s="46"/>
      <c r="AF54" s="46"/>
    </row>
    <row r="55" spans="1:32" x14ac:dyDescent="0.25">
      <c r="A55" s="20">
        <f t="shared" si="0"/>
        <v>54</v>
      </c>
      <c r="B55" s="29" t="s">
        <v>208</v>
      </c>
      <c r="C55" s="30" t="s">
        <v>237</v>
      </c>
      <c r="D55" s="31" t="s">
        <v>266</v>
      </c>
      <c r="E55" s="20"/>
      <c r="F55" s="20" t="s">
        <v>31</v>
      </c>
      <c r="G55" s="30" t="s">
        <v>275</v>
      </c>
      <c r="H55" s="30" t="s">
        <v>271</v>
      </c>
      <c r="I55" s="31" t="s">
        <v>35</v>
      </c>
      <c r="J55" s="32">
        <v>46123</v>
      </c>
      <c r="K55" s="33">
        <v>43208</v>
      </c>
      <c r="L55" s="26"/>
      <c r="M55" s="26"/>
      <c r="N55" s="34">
        <v>1900000</v>
      </c>
      <c r="O55" s="34">
        <v>1900000</v>
      </c>
      <c r="P55" s="22"/>
      <c r="Q55" s="23"/>
      <c r="R55" s="23"/>
      <c r="S55" s="32">
        <v>46261</v>
      </c>
      <c r="T55" s="31">
        <v>10</v>
      </c>
      <c r="U55" s="23">
        <f t="shared" si="1"/>
        <v>0</v>
      </c>
      <c r="V55" s="35">
        <v>10</v>
      </c>
      <c r="W55" s="22">
        <v>1.9</v>
      </c>
      <c r="X55" s="27">
        <v>1</v>
      </c>
      <c r="Y55" s="50" t="s">
        <v>277</v>
      </c>
      <c r="Z55" s="48">
        <v>46123</v>
      </c>
      <c r="AA55" s="47" t="s">
        <v>279</v>
      </c>
      <c r="AB55" s="43" t="s">
        <v>33</v>
      </c>
      <c r="AC55" s="47" t="s">
        <v>302</v>
      </c>
      <c r="AD55" s="46"/>
      <c r="AE55" s="46"/>
      <c r="AF55" s="46"/>
    </row>
    <row r="56" spans="1:32" x14ac:dyDescent="0.25">
      <c r="A56" s="20">
        <f t="shared" si="0"/>
        <v>55</v>
      </c>
      <c r="B56" s="29" t="s">
        <v>209</v>
      </c>
      <c r="C56" s="30" t="s">
        <v>238</v>
      </c>
      <c r="D56" s="31" t="s">
        <v>267</v>
      </c>
      <c r="E56" s="20"/>
      <c r="F56" s="20" t="s">
        <v>31</v>
      </c>
      <c r="G56" s="30" t="s">
        <v>275</v>
      </c>
      <c r="H56" s="30" t="s">
        <v>271</v>
      </c>
      <c r="I56" s="31" t="s">
        <v>273</v>
      </c>
      <c r="J56" s="32">
        <v>45576</v>
      </c>
      <c r="K56" s="33">
        <v>45546</v>
      </c>
      <c r="L56" s="26"/>
      <c r="M56" s="26"/>
      <c r="N56" s="34">
        <v>1000000</v>
      </c>
      <c r="O56" s="34">
        <v>1000000</v>
      </c>
      <c r="P56" s="22"/>
      <c r="Q56" s="23"/>
      <c r="R56" s="23"/>
      <c r="S56" s="32">
        <v>46261</v>
      </c>
      <c r="T56" s="31">
        <v>1</v>
      </c>
      <c r="U56" s="23">
        <f t="shared" si="1"/>
        <v>49</v>
      </c>
      <c r="V56" s="35">
        <v>50</v>
      </c>
      <c r="W56" s="22">
        <v>5</v>
      </c>
      <c r="X56" s="27">
        <v>2</v>
      </c>
      <c r="Y56" s="47" t="s">
        <v>276</v>
      </c>
      <c r="Z56" s="48">
        <v>46181</v>
      </c>
      <c r="AA56" s="47" t="s">
        <v>282</v>
      </c>
      <c r="AB56" s="43" t="s">
        <v>37</v>
      </c>
      <c r="AC56" s="47" t="s">
        <v>303</v>
      </c>
      <c r="AD56" s="46"/>
      <c r="AE56" s="46"/>
      <c r="AF56" s="46"/>
    </row>
    <row r="57" spans="1:32" x14ac:dyDescent="0.25">
      <c r="A57" s="20">
        <f t="shared" si="0"/>
        <v>56</v>
      </c>
      <c r="B57" s="29" t="s">
        <v>210</v>
      </c>
      <c r="C57" s="30" t="s">
        <v>239</v>
      </c>
      <c r="D57" s="31" t="s">
        <v>268</v>
      </c>
      <c r="E57" s="20"/>
      <c r="F57" s="20" t="s">
        <v>31</v>
      </c>
      <c r="G57" s="30" t="s">
        <v>274</v>
      </c>
      <c r="H57" s="30" t="s">
        <v>271</v>
      </c>
      <c r="I57" s="31" t="s">
        <v>35</v>
      </c>
      <c r="J57" s="32">
        <v>46121</v>
      </c>
      <c r="K57" s="33">
        <v>46091</v>
      </c>
      <c r="L57" s="26"/>
      <c r="M57" s="26"/>
      <c r="N57" s="34">
        <v>2714285</v>
      </c>
      <c r="O57" s="34">
        <v>2714285</v>
      </c>
      <c r="P57" s="22"/>
      <c r="Q57" s="23"/>
      <c r="R57" s="23"/>
      <c r="S57" s="32">
        <v>46261</v>
      </c>
      <c r="T57" s="31">
        <v>10</v>
      </c>
      <c r="U57" s="23">
        <f t="shared" si="1"/>
        <v>25</v>
      </c>
      <c r="V57" s="35">
        <v>35</v>
      </c>
      <c r="W57" s="22">
        <v>9.4999974999999992</v>
      </c>
      <c r="X57" s="27">
        <v>2</v>
      </c>
      <c r="Y57" s="50" t="s">
        <v>278</v>
      </c>
      <c r="Z57" s="48">
        <v>46182</v>
      </c>
      <c r="AA57" s="47" t="s">
        <v>279</v>
      </c>
      <c r="AB57" s="43" t="s">
        <v>33</v>
      </c>
      <c r="AC57" s="47" t="s">
        <v>286</v>
      </c>
      <c r="AD57" s="46"/>
      <c r="AE57" s="46"/>
      <c r="AF57" s="46"/>
    </row>
    <row r="58" spans="1:32" x14ac:dyDescent="0.25">
      <c r="A58" s="20">
        <f t="shared" si="0"/>
        <v>57</v>
      </c>
      <c r="B58" s="29" t="s">
        <v>211</v>
      </c>
      <c r="C58" s="30" t="s">
        <v>240</v>
      </c>
      <c r="D58" s="31" t="s">
        <v>269</v>
      </c>
      <c r="E58" s="20"/>
      <c r="F58" s="20" t="s">
        <v>31</v>
      </c>
      <c r="G58" s="30" t="s">
        <v>275</v>
      </c>
      <c r="H58" s="30" t="s">
        <v>271</v>
      </c>
      <c r="I58" s="31" t="s">
        <v>35</v>
      </c>
      <c r="J58" s="32">
        <v>45661</v>
      </c>
      <c r="K58" s="33">
        <v>45631</v>
      </c>
      <c r="L58" s="26"/>
      <c r="M58" s="26"/>
      <c r="N58" s="34">
        <v>572336</v>
      </c>
      <c r="O58" s="34">
        <v>572336</v>
      </c>
      <c r="P58" s="22"/>
      <c r="Q58" s="23"/>
      <c r="R58" s="23"/>
      <c r="S58" s="32">
        <v>46261</v>
      </c>
      <c r="T58" s="31">
        <v>10</v>
      </c>
      <c r="U58" s="23">
        <f t="shared" si="1"/>
        <v>662.25</v>
      </c>
      <c r="V58" s="35">
        <v>672.25</v>
      </c>
      <c r="W58" s="22">
        <v>38.475287600000001</v>
      </c>
      <c r="X58" s="27">
        <v>11</v>
      </c>
      <c r="Y58" s="50" t="s">
        <v>278</v>
      </c>
      <c r="Z58" s="48">
        <v>46224</v>
      </c>
      <c r="AA58" s="47" t="s">
        <v>279</v>
      </c>
      <c r="AB58" s="43" t="s">
        <v>33</v>
      </c>
      <c r="AC58" s="47" t="s">
        <v>304</v>
      </c>
      <c r="AD58" s="46"/>
      <c r="AE58" s="46"/>
      <c r="AF58" s="46"/>
    </row>
    <row r="59" spans="1:32" x14ac:dyDescent="0.25">
      <c r="A59" s="20">
        <f t="shared" si="0"/>
        <v>58</v>
      </c>
      <c r="B59" s="29" t="s">
        <v>212</v>
      </c>
      <c r="C59" s="30" t="s">
        <v>241</v>
      </c>
      <c r="D59" s="31" t="s">
        <v>270</v>
      </c>
      <c r="E59" s="20"/>
      <c r="F59" s="20" t="s">
        <v>31</v>
      </c>
      <c r="G59" s="30" t="s">
        <v>274</v>
      </c>
      <c r="H59" s="30" t="s">
        <v>271</v>
      </c>
      <c r="I59" s="31" t="s">
        <v>35</v>
      </c>
      <c r="J59" s="32">
        <v>46179</v>
      </c>
      <c r="K59" s="33">
        <v>46149</v>
      </c>
      <c r="L59" s="26"/>
      <c r="M59" s="26"/>
      <c r="N59" s="34">
        <v>1423600</v>
      </c>
      <c r="O59" s="34">
        <v>1423600</v>
      </c>
      <c r="P59" s="22"/>
      <c r="Q59" s="23"/>
      <c r="R59" s="23"/>
      <c r="S59" s="32">
        <v>46262</v>
      </c>
      <c r="T59" s="31">
        <v>10</v>
      </c>
      <c r="U59" s="23">
        <f t="shared" si="1"/>
        <v>142</v>
      </c>
      <c r="V59" s="35">
        <v>152</v>
      </c>
      <c r="W59" s="22">
        <v>21.638719999999999</v>
      </c>
      <c r="X59" s="27">
        <v>16</v>
      </c>
      <c r="Y59" s="47" t="s">
        <v>276</v>
      </c>
      <c r="Z59" s="48">
        <v>46197</v>
      </c>
      <c r="AA59" s="47" t="s">
        <v>284</v>
      </c>
      <c r="AB59" s="43" t="s">
        <v>33</v>
      </c>
      <c r="AC59" s="47" t="s">
        <v>302</v>
      </c>
      <c r="AD59" s="46"/>
      <c r="AE59" s="46"/>
      <c r="AF59" s="46"/>
    </row>
    <row r="60" spans="1:32" ht="31.5" x14ac:dyDescent="0.25">
      <c r="A60" s="20">
        <f t="shared" si="0"/>
        <v>59</v>
      </c>
      <c r="B60" s="36" t="s">
        <v>305</v>
      </c>
      <c r="C60" s="34" t="s">
        <v>313</v>
      </c>
      <c r="D60" s="34" t="s">
        <v>321</v>
      </c>
      <c r="E60" s="20"/>
      <c r="F60" s="20" t="s">
        <v>31</v>
      </c>
      <c r="G60" s="34" t="s">
        <v>124</v>
      </c>
      <c r="H60" s="34" t="s">
        <v>329</v>
      </c>
      <c r="I60" s="31" t="s">
        <v>35</v>
      </c>
      <c r="J60" s="32">
        <v>46228</v>
      </c>
      <c r="K60" s="37">
        <v>46230</v>
      </c>
      <c r="L60" s="26"/>
      <c r="M60" s="36" t="s">
        <v>330</v>
      </c>
      <c r="N60" s="34">
        <v>21671826</v>
      </c>
      <c r="O60" s="34">
        <v>21671826</v>
      </c>
      <c r="P60" s="22"/>
      <c r="Q60" s="23"/>
      <c r="R60" s="23"/>
      <c r="S60" s="32">
        <v>46237</v>
      </c>
      <c r="T60" s="34">
        <v>10</v>
      </c>
      <c r="U60" s="23">
        <f>V60-T60</f>
        <v>1605</v>
      </c>
      <c r="V60" s="34">
        <v>1615</v>
      </c>
      <c r="W60" s="22">
        <v>3499.9998989999999</v>
      </c>
      <c r="X60" s="38">
        <v>22</v>
      </c>
      <c r="Y60" s="51" t="s">
        <v>341</v>
      </c>
      <c r="Z60" s="52">
        <v>46233</v>
      </c>
      <c r="AA60" s="53" t="s">
        <v>39</v>
      </c>
      <c r="AB60" s="43" t="s">
        <v>37</v>
      </c>
      <c r="AC60" s="53" t="s">
        <v>337</v>
      </c>
      <c r="AD60" s="46"/>
      <c r="AE60" s="54">
        <v>350</v>
      </c>
      <c r="AF60" s="46"/>
    </row>
    <row r="61" spans="1:32" x14ac:dyDescent="0.25">
      <c r="A61" s="20">
        <f t="shared" si="0"/>
        <v>60</v>
      </c>
      <c r="B61" s="36" t="s">
        <v>306</v>
      </c>
      <c r="C61" s="34" t="s">
        <v>314</v>
      </c>
      <c r="D61" s="34" t="s">
        <v>322</v>
      </c>
      <c r="E61" s="20"/>
      <c r="F61" s="20" t="s">
        <v>31</v>
      </c>
      <c r="G61" s="34" t="s">
        <v>124</v>
      </c>
      <c r="H61" s="34" t="s">
        <v>329</v>
      </c>
      <c r="I61" s="31" t="s">
        <v>35</v>
      </c>
      <c r="J61" s="32">
        <v>45887</v>
      </c>
      <c r="K61" s="37">
        <v>46233</v>
      </c>
      <c r="L61" s="26"/>
      <c r="M61" s="36" t="s">
        <v>331</v>
      </c>
      <c r="N61" s="34">
        <v>11494252</v>
      </c>
      <c r="O61" s="34">
        <v>11494252</v>
      </c>
      <c r="P61" s="22"/>
      <c r="Q61" s="23"/>
      <c r="R61" s="23"/>
      <c r="S61" s="32">
        <v>46240</v>
      </c>
      <c r="T61" s="34">
        <v>10</v>
      </c>
      <c r="U61" s="23">
        <f t="shared" ref="U61:U67" si="2">V61-T61</f>
        <v>599</v>
      </c>
      <c r="V61" s="34">
        <v>609</v>
      </c>
      <c r="W61" s="22">
        <v>699.99994679999998</v>
      </c>
      <c r="X61" s="38">
        <v>30</v>
      </c>
      <c r="Y61" s="51" t="s">
        <v>342</v>
      </c>
      <c r="Z61" s="52">
        <v>46238</v>
      </c>
      <c r="AA61" s="53" t="s">
        <v>36</v>
      </c>
      <c r="AB61" s="43" t="s">
        <v>37</v>
      </c>
      <c r="AC61" s="53" t="s">
        <v>290</v>
      </c>
      <c r="AD61" s="46"/>
      <c r="AE61" s="54">
        <v>132.26</v>
      </c>
      <c r="AF61" s="46"/>
    </row>
    <row r="62" spans="1:32" x14ac:dyDescent="0.25">
      <c r="A62" s="20">
        <f t="shared" si="0"/>
        <v>61</v>
      </c>
      <c r="B62" s="36" t="s">
        <v>307</v>
      </c>
      <c r="C62" s="34" t="s">
        <v>315</v>
      </c>
      <c r="D62" s="34" t="s">
        <v>323</v>
      </c>
      <c r="E62" s="20"/>
      <c r="F62" s="20" t="s">
        <v>31</v>
      </c>
      <c r="G62" s="34" t="s">
        <v>124</v>
      </c>
      <c r="H62" s="34" t="s">
        <v>329</v>
      </c>
      <c r="I62" s="31" t="s">
        <v>35</v>
      </c>
      <c r="J62" s="32">
        <v>46236</v>
      </c>
      <c r="K62" s="37">
        <v>46237</v>
      </c>
      <c r="L62" s="26"/>
      <c r="M62" s="36" t="s">
        <v>332</v>
      </c>
      <c r="N62" s="34">
        <v>9900990</v>
      </c>
      <c r="O62" s="34">
        <v>9900990</v>
      </c>
      <c r="P62" s="22"/>
      <c r="Q62" s="23"/>
      <c r="R62" s="23"/>
      <c r="S62" s="32">
        <v>46244</v>
      </c>
      <c r="T62" s="34">
        <v>10</v>
      </c>
      <c r="U62" s="23">
        <f t="shared" si="2"/>
        <v>495</v>
      </c>
      <c r="V62" s="34">
        <v>505</v>
      </c>
      <c r="W62" s="22">
        <v>499.99999500000001</v>
      </c>
      <c r="X62" s="38">
        <v>18</v>
      </c>
      <c r="Y62" s="51" t="e">
        <v>#N/A</v>
      </c>
      <c r="Z62" s="52">
        <v>46239</v>
      </c>
      <c r="AA62" s="53" t="s">
        <v>39</v>
      </c>
      <c r="AB62" s="43" t="s">
        <v>37</v>
      </c>
      <c r="AC62" s="53" t="s">
        <v>144</v>
      </c>
      <c r="AD62" s="46"/>
      <c r="AE62" s="54">
        <v>138.80000000000001</v>
      </c>
      <c r="AF62" s="46"/>
    </row>
    <row r="63" spans="1:32" x14ac:dyDescent="0.25">
      <c r="A63" s="20">
        <f t="shared" si="0"/>
        <v>62</v>
      </c>
      <c r="B63" s="36" t="s">
        <v>308</v>
      </c>
      <c r="C63" s="34" t="s">
        <v>316</v>
      </c>
      <c r="D63" s="34" t="s">
        <v>324</v>
      </c>
      <c r="E63" s="20"/>
      <c r="F63" s="20" t="s">
        <v>31</v>
      </c>
      <c r="G63" s="34" t="s">
        <v>124</v>
      </c>
      <c r="H63" s="34" t="s">
        <v>329</v>
      </c>
      <c r="I63" s="31" t="s">
        <v>35</v>
      </c>
      <c r="J63" s="32">
        <v>46009</v>
      </c>
      <c r="K63" s="37">
        <v>46238</v>
      </c>
      <c r="L63" s="26"/>
      <c r="M63" s="36" t="s">
        <v>331</v>
      </c>
      <c r="N63" s="34">
        <v>2380952</v>
      </c>
      <c r="O63" s="34">
        <v>2380952</v>
      </c>
      <c r="P63" s="22"/>
      <c r="Q63" s="23"/>
      <c r="R63" s="23"/>
      <c r="S63" s="32">
        <v>46245</v>
      </c>
      <c r="T63" s="34">
        <v>10</v>
      </c>
      <c r="U63" s="23">
        <f t="shared" si="2"/>
        <v>830</v>
      </c>
      <c r="V63" s="34">
        <v>840</v>
      </c>
      <c r="W63" s="22">
        <v>199.999968</v>
      </c>
      <c r="X63" s="38">
        <v>10</v>
      </c>
      <c r="Y63" s="51" t="s">
        <v>342</v>
      </c>
      <c r="Z63" s="52">
        <v>46240</v>
      </c>
      <c r="AA63" s="53" t="s">
        <v>279</v>
      </c>
      <c r="AB63" s="43" t="s">
        <v>33</v>
      </c>
      <c r="AC63" s="53" t="s">
        <v>338</v>
      </c>
      <c r="AD63" s="46"/>
      <c r="AE63" s="54">
        <v>100.042</v>
      </c>
      <c r="AF63" s="46"/>
    </row>
    <row r="64" spans="1:32" ht="31.5" x14ac:dyDescent="0.25">
      <c r="A64" s="20">
        <f t="shared" si="0"/>
        <v>63</v>
      </c>
      <c r="B64" s="36" t="s">
        <v>309</v>
      </c>
      <c r="C64" s="34" t="s">
        <v>317</v>
      </c>
      <c r="D64" s="34" t="s">
        <v>325</v>
      </c>
      <c r="E64" s="20"/>
      <c r="F64" s="20" t="s">
        <v>31</v>
      </c>
      <c r="G64" s="34" t="s">
        <v>124</v>
      </c>
      <c r="H64" s="34" t="s">
        <v>329</v>
      </c>
      <c r="I64" s="31" t="s">
        <v>35</v>
      </c>
      <c r="J64" s="32">
        <v>46233</v>
      </c>
      <c r="K64" s="37">
        <v>46244</v>
      </c>
      <c r="L64" s="26"/>
      <c r="M64" s="36" t="s">
        <v>333</v>
      </c>
      <c r="N64" s="34">
        <v>1688618</v>
      </c>
      <c r="O64" s="34">
        <v>1688618</v>
      </c>
      <c r="P64" s="22"/>
      <c r="Q64" s="23"/>
      <c r="R64" s="23"/>
      <c r="S64" s="32">
        <v>46251</v>
      </c>
      <c r="T64" s="34">
        <v>10</v>
      </c>
      <c r="U64" s="23">
        <f t="shared" si="2"/>
        <v>14795</v>
      </c>
      <c r="V64" s="34">
        <v>14805</v>
      </c>
      <c r="W64" s="22">
        <v>2499.9989489999998</v>
      </c>
      <c r="X64" s="38">
        <v>76</v>
      </c>
      <c r="Y64" s="51" t="e">
        <v>#N/A</v>
      </c>
      <c r="Z64" s="52">
        <v>46247</v>
      </c>
      <c r="AA64" s="53" t="s">
        <v>39</v>
      </c>
      <c r="AB64" s="43" t="s">
        <v>37</v>
      </c>
      <c r="AC64" s="53" t="s">
        <v>296</v>
      </c>
      <c r="AD64" s="46"/>
      <c r="AE64" s="54">
        <v>277.2</v>
      </c>
      <c r="AF64" s="46"/>
    </row>
    <row r="65" spans="1:32" ht="31.5" x14ac:dyDescent="0.25">
      <c r="A65" s="20">
        <f t="shared" si="0"/>
        <v>64</v>
      </c>
      <c r="B65" s="36" t="s">
        <v>310</v>
      </c>
      <c r="C65" s="34" t="s">
        <v>318</v>
      </c>
      <c r="D65" s="34" t="s">
        <v>326</v>
      </c>
      <c r="E65" s="20"/>
      <c r="F65" s="20" t="s">
        <v>31</v>
      </c>
      <c r="G65" s="34" t="s">
        <v>124</v>
      </c>
      <c r="H65" s="34" t="s">
        <v>329</v>
      </c>
      <c r="I65" s="31" t="s">
        <v>35</v>
      </c>
      <c r="J65" s="37">
        <v>45925</v>
      </c>
      <c r="K65" s="37">
        <v>46247</v>
      </c>
      <c r="L65" s="26"/>
      <c r="M65" s="36" t="s">
        <v>334</v>
      </c>
      <c r="N65" s="34">
        <v>495000000</v>
      </c>
      <c r="O65" s="34">
        <v>495000000</v>
      </c>
      <c r="P65" s="22"/>
      <c r="Q65" s="23"/>
      <c r="R65" s="23"/>
      <c r="S65" s="32">
        <v>46255</v>
      </c>
      <c r="T65" s="34">
        <v>1</v>
      </c>
      <c r="U65" s="23">
        <f t="shared" si="2"/>
        <v>0</v>
      </c>
      <c r="V65" s="34">
        <v>1</v>
      </c>
      <c r="W65" s="22">
        <v>49.5</v>
      </c>
      <c r="X65" s="38">
        <v>4</v>
      </c>
      <c r="Y65" s="51" t="s">
        <v>343</v>
      </c>
      <c r="Z65" s="52">
        <v>46251</v>
      </c>
      <c r="AA65" s="53" t="s">
        <v>283</v>
      </c>
      <c r="AB65" s="43" t="s">
        <v>44</v>
      </c>
      <c r="AC65" s="53" t="s">
        <v>339</v>
      </c>
      <c r="AD65" s="46"/>
      <c r="AE65" s="54">
        <v>6</v>
      </c>
      <c r="AF65" s="46"/>
    </row>
    <row r="66" spans="1:32" x14ac:dyDescent="0.25">
      <c r="A66" s="20">
        <f t="shared" si="0"/>
        <v>65</v>
      </c>
      <c r="B66" s="36" t="s">
        <v>311</v>
      </c>
      <c r="C66" s="34" t="s">
        <v>319</v>
      </c>
      <c r="D66" s="34" t="s">
        <v>327</v>
      </c>
      <c r="E66" s="20"/>
      <c r="F66" s="20" t="s">
        <v>31</v>
      </c>
      <c r="G66" s="34" t="s">
        <v>124</v>
      </c>
      <c r="H66" s="34" t="s">
        <v>329</v>
      </c>
      <c r="I66" s="31" t="s">
        <v>35</v>
      </c>
      <c r="J66" s="32">
        <v>46230</v>
      </c>
      <c r="K66" s="37">
        <v>46251</v>
      </c>
      <c r="L66" s="26"/>
      <c r="M66" s="36" t="s">
        <v>335</v>
      </c>
      <c r="N66" s="34">
        <v>2336448</v>
      </c>
      <c r="O66" s="34">
        <v>2336448</v>
      </c>
      <c r="P66" s="22"/>
      <c r="Q66" s="23"/>
      <c r="R66" s="23"/>
      <c r="S66" s="32">
        <v>46258</v>
      </c>
      <c r="T66" s="34">
        <v>10</v>
      </c>
      <c r="U66" s="23">
        <f t="shared" si="2"/>
        <v>4270</v>
      </c>
      <c r="V66" s="34">
        <v>4280</v>
      </c>
      <c r="W66" s="22">
        <v>999.99974399999996</v>
      </c>
      <c r="X66" s="38">
        <v>45</v>
      </c>
      <c r="Y66" s="51" t="s">
        <v>344</v>
      </c>
      <c r="Z66" s="52">
        <v>46254</v>
      </c>
      <c r="AA66" s="53" t="s">
        <v>279</v>
      </c>
      <c r="AB66" s="43" t="s">
        <v>33</v>
      </c>
      <c r="AC66" s="53" t="s">
        <v>47</v>
      </c>
      <c r="AD66" s="46"/>
      <c r="AE66" s="54">
        <v>130</v>
      </c>
      <c r="AF66" s="46"/>
    </row>
    <row r="67" spans="1:32" ht="47.25" x14ac:dyDescent="0.25">
      <c r="A67" s="20">
        <f t="shared" si="0"/>
        <v>66</v>
      </c>
      <c r="B67" s="36" t="s">
        <v>312</v>
      </c>
      <c r="C67" s="34" t="s">
        <v>320</v>
      </c>
      <c r="D67" s="34" t="s">
        <v>328</v>
      </c>
      <c r="E67" s="20"/>
      <c r="F67" s="20" t="s">
        <v>31</v>
      </c>
      <c r="G67" s="34" t="s">
        <v>124</v>
      </c>
      <c r="H67" s="34" t="s">
        <v>329</v>
      </c>
      <c r="I67" s="31" t="s">
        <v>35</v>
      </c>
      <c r="J67" s="32">
        <v>46235</v>
      </c>
      <c r="K67" s="37">
        <v>46251</v>
      </c>
      <c r="L67" s="26"/>
      <c r="M67" s="36" t="s">
        <v>336</v>
      </c>
      <c r="N67" s="34">
        <v>2505219</v>
      </c>
      <c r="O67" s="34">
        <v>2505219</v>
      </c>
      <c r="P67" s="22"/>
      <c r="Q67" s="23"/>
      <c r="R67" s="23"/>
      <c r="S67" s="32">
        <v>46259</v>
      </c>
      <c r="T67" s="34">
        <v>2</v>
      </c>
      <c r="U67" s="23">
        <f t="shared" si="2"/>
        <v>4788</v>
      </c>
      <c r="V67" s="34">
        <v>4790</v>
      </c>
      <c r="W67" s="22">
        <v>1199.9999009999999</v>
      </c>
      <c r="X67" s="38">
        <v>52</v>
      </c>
      <c r="Y67" s="51" t="s">
        <v>344</v>
      </c>
      <c r="Z67" s="52">
        <v>46254</v>
      </c>
      <c r="AA67" s="55" t="s">
        <v>127</v>
      </c>
      <c r="AB67" s="43" t="s">
        <v>33</v>
      </c>
      <c r="AC67" s="53" t="s">
        <v>340</v>
      </c>
      <c r="AD67" s="46"/>
      <c r="AE67" s="54">
        <v>299.97000000000003</v>
      </c>
      <c r="AF67" s="46"/>
    </row>
    <row r="68" spans="1:32" x14ac:dyDescent="0.25">
      <c r="A68" s="20">
        <f t="shared" si="0"/>
        <v>67</v>
      </c>
      <c r="B68" s="36" t="s">
        <v>345</v>
      </c>
      <c r="C68" s="39" t="s">
        <v>348</v>
      </c>
      <c r="D68" s="39" t="s">
        <v>350</v>
      </c>
      <c r="E68" s="20"/>
      <c r="F68" s="39" t="s">
        <v>31</v>
      </c>
      <c r="G68" s="39" t="s">
        <v>124</v>
      </c>
      <c r="H68" s="20" t="s">
        <v>347</v>
      </c>
      <c r="I68" s="39" t="s">
        <v>35</v>
      </c>
      <c r="J68" s="20"/>
      <c r="K68" s="20"/>
      <c r="L68" s="36" t="s">
        <v>352</v>
      </c>
      <c r="M68" s="26"/>
      <c r="N68" s="34">
        <v>4643471</v>
      </c>
      <c r="O68" s="34">
        <v>4643471</v>
      </c>
      <c r="P68" s="22"/>
      <c r="Q68" s="32">
        <v>46248</v>
      </c>
      <c r="R68" s="32">
        <v>46255</v>
      </c>
      <c r="S68" s="32">
        <v>46261</v>
      </c>
      <c r="T68" s="34">
        <v>10</v>
      </c>
      <c r="U68" s="28">
        <f>V68-T68</f>
        <v>205</v>
      </c>
      <c r="V68" s="40">
        <v>215</v>
      </c>
      <c r="W68" s="22">
        <v>99.834626499999999</v>
      </c>
      <c r="X68" s="27"/>
      <c r="Y68" s="26"/>
      <c r="Z68" s="52">
        <v>46258</v>
      </c>
      <c r="AA68" s="47" t="s">
        <v>36</v>
      </c>
      <c r="AB68" s="43" t="s">
        <v>37</v>
      </c>
      <c r="AC68" s="47" t="s">
        <v>290</v>
      </c>
      <c r="AD68" s="46"/>
      <c r="AE68" s="56">
        <v>5</v>
      </c>
      <c r="AF68" s="20"/>
    </row>
    <row r="69" spans="1:32" ht="31.5" x14ac:dyDescent="0.25">
      <c r="A69" s="20">
        <f t="shared" si="0"/>
        <v>68</v>
      </c>
      <c r="B69" s="36" t="s">
        <v>346</v>
      </c>
      <c r="C69" s="39" t="s">
        <v>349</v>
      </c>
      <c r="D69" s="39" t="s">
        <v>351</v>
      </c>
      <c r="E69" s="20"/>
      <c r="F69" s="39" t="s">
        <v>31</v>
      </c>
      <c r="G69" s="39" t="s">
        <v>124</v>
      </c>
      <c r="H69" s="20" t="s">
        <v>347</v>
      </c>
      <c r="I69" s="39" t="s">
        <v>35</v>
      </c>
      <c r="J69" s="20"/>
      <c r="K69" s="20"/>
      <c r="L69" s="36" t="s">
        <v>352</v>
      </c>
      <c r="M69" s="26"/>
      <c r="N69" s="34">
        <v>25074226</v>
      </c>
      <c r="O69" s="34">
        <v>25074226</v>
      </c>
      <c r="P69" s="22"/>
      <c r="Q69" s="32">
        <v>46248</v>
      </c>
      <c r="R69" s="32">
        <v>46255</v>
      </c>
      <c r="S69" s="32">
        <v>46261</v>
      </c>
      <c r="T69" s="34">
        <v>5</v>
      </c>
      <c r="U69" s="28">
        <f>V69-T69</f>
        <v>45</v>
      </c>
      <c r="V69" s="40">
        <v>50</v>
      </c>
      <c r="W69" s="22">
        <v>125.37112999999999</v>
      </c>
      <c r="X69" s="27"/>
      <c r="Y69" s="26"/>
      <c r="Z69" s="52">
        <v>46258</v>
      </c>
      <c r="AA69" s="47" t="s">
        <v>36</v>
      </c>
      <c r="AB69" s="43" t="s">
        <v>37</v>
      </c>
      <c r="AC69" s="47" t="s">
        <v>340</v>
      </c>
      <c r="AD69" s="46"/>
      <c r="AE69" s="56">
        <v>11.595000000000001</v>
      </c>
      <c r="AF69" s="20"/>
    </row>
  </sheetData>
  <pageMargins left="0.7" right="0.7" top="0.75" bottom="0.75" header="0.3" footer="0.3"/>
  <pageSetup orientation="portrait" r:id="rId1"/>
  <headerFooter>
    <oddFooter>&amp;C_x000D_&amp;1#&amp;"Aptos"&amp;10&amp;K008000 Non-Confidential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Neha Shetty (LISTAPPOPS)</dc:creator>
  <cp:lastModifiedBy>Srishti Soni (LISTAPPOPS)</cp:lastModifiedBy>
  <dcterms:created xsi:type="dcterms:W3CDTF">2026-02-02T09:38:52Z</dcterms:created>
  <dcterms:modified xsi:type="dcterms:W3CDTF">2026-09-16T14:26:34Z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5f50f5-e953-4c63-867b-388561f41989_Enabled">
    <vt:lpwstr>true</vt:lpwstr>
  </property>
  <property fmtid="{D5CDD505-2E9C-101B-9397-08002B2CF9AE}" pid="3" name="MSIP_Label_305f50f5-e953-4c63-867b-388561f41989_SetDate">
    <vt:lpwstr>2026-02-02T09:39:27Z</vt:lpwstr>
  </property>
  <property fmtid="{D5CDD505-2E9C-101B-9397-08002B2CF9AE}" pid="4" name="MSIP_Label_305f50f5-e953-4c63-867b-388561f41989_Method">
    <vt:lpwstr>Privileged</vt:lpwstr>
  </property>
  <property fmtid="{D5CDD505-2E9C-101B-9397-08002B2CF9AE}" pid="5" name="MSIP_Label_305f50f5-e953-4c63-867b-388561f41989_Name">
    <vt:lpwstr>305f50f5-e953-4c63-867b-388561f41989</vt:lpwstr>
  </property>
  <property fmtid="{D5CDD505-2E9C-101B-9397-08002B2CF9AE}" pid="6" name="MSIP_Label_305f50f5-e953-4c63-867b-388561f41989_SiteId">
    <vt:lpwstr>fb8ed654-3195-4846-ac37-491dc8a2349e</vt:lpwstr>
  </property>
  <property fmtid="{D5CDD505-2E9C-101B-9397-08002B2CF9AE}" pid="7" name="MSIP_Label_305f50f5-e953-4c63-867b-388561f41989_ActionId">
    <vt:lpwstr>199c98e9-ea42-4730-906b-8b2da8c77af1</vt:lpwstr>
  </property>
  <property fmtid="{D5CDD505-2E9C-101B-9397-08002B2CF9AE}" pid="8" name="MSIP_Label_305f50f5-e953-4c63-867b-388561f41989_ContentBits">
    <vt:lpwstr>2</vt:lpwstr>
  </property>
  <property fmtid="{D5CDD505-2E9C-101B-9397-08002B2CF9AE}" pid="9" name="MSIP_Label_305f50f5-e953-4c63-867b-388561f41989_Tag">
    <vt:lpwstr>10, 0, 1, 1</vt:lpwstr>
  </property>
</Properties>
</file>