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seindialimited-my.sharepoint.com/personal/ssoni_nse_co_in/Documents/Desktop/2026/4. SEBI DATA/7. JULY/10.PSS Data/"/>
    </mc:Choice>
  </mc:AlternateContent>
  <xr:revisionPtr revIDLastSave="810" documentId="13_ncr:1_{5006B386-AE9C-4328-99A5-0B8CB816B723}" xr6:coauthVersionLast="47" xr6:coauthVersionMax="47" xr10:uidLastSave="{CAC85EB4-88FB-4D71-A9DA-91823085D9BA}"/>
  <bookViews>
    <workbookView xWindow="-120" yWindow="-120" windowWidth="29040" windowHeight="15720" xr2:uid="{2796C003-8EBC-4F5F-B6EA-691D73BFFF8F}"/>
  </bookViews>
  <sheets>
    <sheet name="Sheet1" sheetId="1" r:id="rId1"/>
  </sheets>
  <definedNames>
    <definedName name="_xlnm._FilterDatabase" localSheetId="0" hidden="1">Sheet1!$A$1:$AF$100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7" i="1" l="1"/>
  <c r="A98" i="1"/>
  <c r="A99" i="1" s="1"/>
  <c r="A100" i="1" s="1"/>
  <c r="U98" i="1"/>
  <c r="U99" i="1"/>
  <c r="U100" i="1"/>
  <c r="U97" i="1"/>
  <c r="U89" i="1"/>
  <c r="U90" i="1"/>
  <c r="U91" i="1"/>
  <c r="U92" i="1"/>
  <c r="U93" i="1"/>
  <c r="U94" i="1"/>
  <c r="U95" i="1"/>
  <c r="U96" i="1"/>
  <c r="U88"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21"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alcChain>
</file>

<file path=xl/sharedStrings.xml><?xml version="1.0" encoding="utf-8"?>
<sst xmlns="http://schemas.openxmlformats.org/spreadsheetml/2006/main" count="1186" uniqueCount="431">
  <si>
    <t>Sr. No.</t>
  </si>
  <si>
    <t>Company_Name</t>
  </si>
  <si>
    <t>Isin_Number</t>
  </si>
  <si>
    <t>Isin_Descriptor</t>
  </si>
  <si>
    <t>Sector</t>
  </si>
  <si>
    <t>Exchange</t>
  </si>
  <si>
    <t>Issue_Type</t>
  </si>
  <si>
    <t>Instrument_Type</t>
  </si>
  <si>
    <t>Date_of_Shareholding_
Meeting</t>
  </si>
  <si>
    <t>Relevant_Date</t>
  </si>
  <si>
    <t>Name Of The Registrar</t>
  </si>
  <si>
    <t>Merchant_Banker_Name</t>
  </si>
  <si>
    <t>Total_Issue_Size</t>
  </si>
  <si>
    <t>Fresh_Issue_Size</t>
  </si>
  <si>
    <t>Offer_For_Sale</t>
  </si>
  <si>
    <t>Issue_Open_Date</t>
  </si>
  <si>
    <t>Issue_Close_Date</t>
  </si>
  <si>
    <t>Listing_Date</t>
  </si>
  <si>
    <t>Face_Value</t>
  </si>
  <si>
    <t>Premium</t>
  </si>
  <si>
    <t>Issue_Price</t>
  </si>
  <si>
    <t>Issue_Size (In Crores)</t>
  </si>
  <si>
    <t>No_of_Allottees</t>
  </si>
  <si>
    <t>Category_of_Allottees</t>
  </si>
  <si>
    <t>Allotment Date</t>
  </si>
  <si>
    <t>State</t>
  </si>
  <si>
    <t>Region</t>
  </si>
  <si>
    <t>Industry</t>
  </si>
  <si>
    <t>Remark</t>
  </si>
  <si>
    <t>Issue Expense (Rs. In Million)</t>
  </si>
  <si>
    <t>LTP</t>
  </si>
  <si>
    <t>Private</t>
  </si>
  <si>
    <t>NSE</t>
  </si>
  <si>
    <t>Northern</t>
  </si>
  <si>
    <t>Eastern</t>
  </si>
  <si>
    <t>Equity</t>
  </si>
  <si>
    <t>Maharashtra</t>
  </si>
  <si>
    <t>Western</t>
  </si>
  <si>
    <t>IT Enabled Services</t>
  </si>
  <si>
    <t>IPO</t>
  </si>
  <si>
    <t>KFin Technologies Limited</t>
  </si>
  <si>
    <t>Bigshare Services Private Limited</t>
  </si>
  <si>
    <t>Symbol</t>
  </si>
  <si>
    <t>Skyline Financial Services Private Limited</t>
  </si>
  <si>
    <t>Advit Jewels Limited</t>
  </si>
  <si>
    <t>Waterways Leisure Tourism Limited</t>
  </si>
  <si>
    <t>Shreedhar Spinners Limited</t>
  </si>
  <si>
    <t>CSM Technologies Limited</t>
  </si>
  <si>
    <t>Aastha Spintex Limited</t>
  </si>
  <si>
    <t>Teja Engineering Industries Limited</t>
  </si>
  <si>
    <t>Vinit Mobile Limited</t>
  </si>
  <si>
    <t>Knack Packaging Limited</t>
  </si>
  <si>
    <t>IC Electricals Company Limited</t>
  </si>
  <si>
    <t>Kusumgar Limited</t>
  </si>
  <si>
    <t>Laser Power &amp; Infra Limited</t>
  </si>
  <si>
    <t>Happy Steels Limited</t>
  </si>
  <si>
    <t>Alpine Texworld Limited</t>
  </si>
  <si>
    <t>SBI Funds Management Limited</t>
  </si>
  <si>
    <t>Caliber Mining and Logistics Limited</t>
  </si>
  <si>
    <t>Metalic Technoforge Limited</t>
  </si>
  <si>
    <t>INDO-MIM Limited</t>
  </si>
  <si>
    <t>Lohia Corp Limited</t>
  </si>
  <si>
    <t>Xtranet Technologies Limited</t>
  </si>
  <si>
    <t>RAMBHAJO</t>
  </si>
  <si>
    <t>CORDELIA</t>
  </si>
  <si>
    <t>SHREEDHAR</t>
  </si>
  <si>
    <t>CSM</t>
  </si>
  <si>
    <t>AASTHA</t>
  </si>
  <si>
    <t>TEJA</t>
  </si>
  <si>
    <t>VMOBILE</t>
  </si>
  <si>
    <t>KNACK</t>
  </si>
  <si>
    <t>ICELCO</t>
  </si>
  <si>
    <t>KUSUMGAR</t>
  </si>
  <si>
    <t>LASERPOWER</t>
  </si>
  <si>
    <t>HAPPY</t>
  </si>
  <si>
    <t>ALPINETEX</t>
  </si>
  <si>
    <t>SBIFUNDS</t>
  </si>
  <si>
    <t>CMLL</t>
  </si>
  <si>
    <t>METALIC</t>
  </si>
  <si>
    <t>INDOMIM</t>
  </si>
  <si>
    <t>LCL</t>
  </si>
  <si>
    <t>XTRANET</t>
  </si>
  <si>
    <t>INE1SJO01012</t>
  </si>
  <si>
    <t>INE0LZF01013</t>
  </si>
  <si>
    <t>INE0K3301012</t>
  </si>
  <si>
    <t>INE0ZK601013</t>
  </si>
  <si>
    <t>INE2FMX01012</t>
  </si>
  <si>
    <t>INE0R1301019</t>
  </si>
  <si>
    <t>INE27V201011</t>
  </si>
  <si>
    <t>INE17QZ01016</t>
  </si>
  <si>
    <t>INE0XE501015</t>
  </si>
  <si>
    <t>INE0ISX01025</t>
  </si>
  <si>
    <t>INE17IR01028</t>
  </si>
  <si>
    <t>INE1GFG01011</t>
  </si>
  <si>
    <t>INE1JCQ01037</t>
  </si>
  <si>
    <t>INE640G01020</t>
  </si>
  <si>
    <t>INE11XY01018</t>
  </si>
  <si>
    <t>INE1II801013</t>
  </si>
  <si>
    <t>INE084101034</t>
  </si>
  <si>
    <t>INE0QJW01029</t>
  </si>
  <si>
    <t>INE0NG701011</t>
  </si>
  <si>
    <t>BSE/NSE</t>
  </si>
  <si>
    <t xml:space="preserve"> NSE SME IPO</t>
  </si>
  <si>
    <t>Rajasthan</t>
  </si>
  <si>
    <t>Odisha</t>
  </si>
  <si>
    <t>Gujarat</t>
  </si>
  <si>
    <t>New Delhi</t>
  </si>
  <si>
    <t>West Bengal</t>
  </si>
  <si>
    <t>Punjab</t>
  </si>
  <si>
    <t>Karnataka</t>
  </si>
  <si>
    <t>Uttar Pradesh</t>
  </si>
  <si>
    <t>Madhya Pradesh</t>
  </si>
  <si>
    <t>Northen</t>
  </si>
  <si>
    <t>Southern</t>
  </si>
  <si>
    <t>Central</t>
  </si>
  <si>
    <t>Gems, Jewellery And Watches</t>
  </si>
  <si>
    <t>Tour, Travel Related Services</t>
  </si>
  <si>
    <t>Other Textile Products</t>
  </si>
  <si>
    <t>Computers - Software &amp; Consulting</t>
  </si>
  <si>
    <t>Oil Equipment &amp; Services</t>
  </si>
  <si>
    <t>Speciality Retail</t>
  </si>
  <si>
    <t>Packaging</t>
  </si>
  <si>
    <t>Industrial Products</t>
  </si>
  <si>
    <t>Cables - Electricals</t>
  </si>
  <si>
    <t>Auto Components &amp; Equipments</t>
  </si>
  <si>
    <t>Asset Management Company</t>
  </si>
  <si>
    <t>Coal</t>
  </si>
  <si>
    <t>Castings &amp; Forgings</t>
  </si>
  <si>
    <t xml:space="preserve">Holani Consultants Private Limited </t>
  </si>
  <si>
    <t xml:space="preserve">Centrum Broking Limited (as successor to the Merchant Banking Business of Centrum Capital Limited) </t>
  </si>
  <si>
    <t xml:space="preserve">MUFG Intime India Private Limited (Formerly Link Intime India Private Limited) </t>
  </si>
  <si>
    <t xml:space="preserve">Keynote Financial Services Limited </t>
  </si>
  <si>
    <t xml:space="preserve">KFin Technologies Limited </t>
  </si>
  <si>
    <t xml:space="preserve">BOI Merchant Bankers Limited, PNB Investment Services Limited  </t>
  </si>
  <si>
    <t xml:space="preserve">Bigshare Services Private Limited </t>
  </si>
  <si>
    <t>Systematix Corporate Services Limited, IDBI Capital Markets &amp; Securities Limited, Pantomath Capital Advisors Private Limited</t>
  </si>
  <si>
    <t xml:space="preserve">Axis Capital Limited, IIFL Capital Services Limited (formerly known as IIFL Securities Limited), Motilal Oswal Investment Advisors Limited </t>
  </si>
  <si>
    <t>IIFL Capital Services Limited (Formerly known as IIFL Securities Limited), ICICI Securities Limited</t>
  </si>
  <si>
    <t>D and A Financial Services Private Limited</t>
  </si>
  <si>
    <t>Kfin Technologies Limited</t>
  </si>
  <si>
    <t xml:space="preserve">DAM Capital Advisors Limited </t>
  </si>
  <si>
    <t>HDFC Bank Limited, Axis Capital Limited, ICICI Securities Limited, Kotak Mahindra Capital Company Limited, SBI Capital Markets Limited</t>
  </si>
  <si>
    <t xml:space="preserve">Equirus Capital Limited (formerly known as Equirus Capital Private Limited), Motilal Oswal Investment Advisors Limited </t>
  </si>
  <si>
    <t xml:space="preserve">Share India Capital Services Private Limited </t>
  </si>
  <si>
    <t>Marwadi Chandarana Intermediaries Brokers Private Limited</t>
  </si>
  <si>
    <t>MUFG Intime India Private Limited (formerly known as Link Intime India Private Limited)</t>
  </si>
  <si>
    <t>Interactive Financial Services Limited</t>
  </si>
  <si>
    <t xml:space="preserve">Comfort Securities Limited </t>
  </si>
  <si>
    <t>Nexgen Financial Solutions Private Limited</t>
  </si>
  <si>
    <t xml:space="preserve">Share India Capital Services Private Limited, Master Capital Services Limited </t>
  </si>
  <si>
    <t>Smart Horizon Capital Advisors Private Limited</t>
  </si>
  <si>
    <t>Qualified Instituational Buyers, Non Institutional Investors, Retail Individual Investors</t>
  </si>
  <si>
    <t xml:space="preserve">Qualified Instituational Buyers, Non Institutional Investors, Retail Individual Investors, Employee </t>
  </si>
  <si>
    <t>Qualified Instituational Buyers, Non Institutional Investors, Retail Individual Investors, Employee, Shareholders</t>
  </si>
  <si>
    <t>Qualified Instituational Buyers, Non Institutional Investors,  Individual Investors, Market Maker</t>
  </si>
  <si>
    <t>Non Institutional Investors,  Individual Investors, Market Maker</t>
  </si>
  <si>
    <t>Kotak Mahindra Capital Company Limited, Axis Capital Limited, BofA Securities India Limited, HSBC Securities and Capital Markets (India) Private Limited, ICICI Securities Limited, Jefferies India Private Limited, JM Financial Limited, Motilal Oswal Investment Advisors Limited, SBI Capital Markets Limited</t>
  </si>
  <si>
    <t>Asian Energy Services Ltd</t>
  </si>
  <si>
    <t>Lokesh Machines Ltd</t>
  </si>
  <si>
    <t>Balrampur Chini Mills Ltd</t>
  </si>
  <si>
    <t>Easy Trip Planners Ltd</t>
  </si>
  <si>
    <t>AVRO INDIA Ltd</t>
  </si>
  <si>
    <t>Tirupati Forge Ltd</t>
  </si>
  <si>
    <t>Sharp Chucks and Machines Ltd</t>
  </si>
  <si>
    <t>Swaraj Suiting Ltd</t>
  </si>
  <si>
    <t>Aditya Birla Capital Ltd</t>
  </si>
  <si>
    <t>Gayatri Projects Ltd</t>
  </si>
  <si>
    <t>Anlon Technology Solutions Ltd</t>
  </si>
  <si>
    <t>PC Jeweller Ltd</t>
  </si>
  <si>
    <t>Krishca Strapping Solutions Ltd</t>
  </si>
  <si>
    <t>Z-Tech (India) Ltd</t>
  </si>
  <si>
    <t>Sat Kartar Shopping Ltd</t>
  </si>
  <si>
    <t>Bharti Airtel Ltd</t>
  </si>
  <si>
    <t>Iware Supplychain Services Limited</t>
  </si>
  <si>
    <t>Sanstar Ltd</t>
  </si>
  <si>
    <t>Baazar Style Retail Ltd</t>
  </si>
  <si>
    <t>HMT Ltd</t>
  </si>
  <si>
    <t>HDFC Life Insurance Company Ltd</t>
  </si>
  <si>
    <t>RBL Bank Ltd</t>
  </si>
  <si>
    <t>Silly Monks Entertainment Ltd</t>
  </si>
  <si>
    <t>Grill Splendour Services Ltd</t>
  </si>
  <si>
    <t>Polysil Irrigation Systems Ltd</t>
  </si>
  <si>
    <t>RNFI Services Ltd</t>
  </si>
  <si>
    <t>Renol Polychem Limited</t>
  </si>
  <si>
    <t>Restaurant Brands Asia Ltd</t>
  </si>
  <si>
    <t>On Door Concepts Ltd</t>
  </si>
  <si>
    <t>Abhishek Integrations Ltd</t>
  </si>
  <si>
    <t>Bosch Ltd</t>
  </si>
  <si>
    <t>Virinchi Ltd</t>
  </si>
  <si>
    <t>Markolines Pavement Technologies Limited</t>
  </si>
  <si>
    <t>Madhusudan Masala Ltd</t>
  </si>
  <si>
    <t>Moxsh Overseas Educon Ltd</t>
  </si>
  <si>
    <t>Beta Drugs Ltd</t>
  </si>
  <si>
    <t>Emkay Global Financial Services Ltd</t>
  </si>
  <si>
    <t>Apollo Micro Systems Ltd</t>
  </si>
  <si>
    <t>Balu Forge Industries Ltd</t>
  </si>
  <si>
    <t>Biocon Ltd</t>
  </si>
  <si>
    <t>Committed Cargo Care Limited</t>
  </si>
  <si>
    <t>C P S Shapers Limited</t>
  </si>
  <si>
    <t>SEPC Limited</t>
  </si>
  <si>
    <t>Sanginita Chemicals Limited</t>
  </si>
  <si>
    <t>Vadivarhe Speciality Chemicals Limited</t>
  </si>
  <si>
    <t>Accord Synergy Limited</t>
  </si>
  <si>
    <t>Paramount Communications Limited</t>
  </si>
  <si>
    <t>Dev Accelerator Limited</t>
  </si>
  <si>
    <t>DEE Development Engineers Limited</t>
  </si>
  <si>
    <t>Ducol Organics And Colours Limited</t>
  </si>
  <si>
    <t>Transteel Seating Technologies Limited</t>
  </si>
  <si>
    <t>Sudarshan Chemical Industries Limited</t>
  </si>
  <si>
    <t>Aimtron Electronics Limited</t>
  </si>
  <si>
    <t>Zee Media Corporation Limited</t>
  </si>
  <si>
    <t>ASIANENE</t>
  </si>
  <si>
    <t>LOKESHMACH</t>
  </si>
  <si>
    <t>BALRAMCHIN</t>
  </si>
  <si>
    <t>EASEMYTRIP</t>
  </si>
  <si>
    <t>AVROIND</t>
  </si>
  <si>
    <t>TIRUPATIFL</t>
  </si>
  <si>
    <t>SCML</t>
  </si>
  <si>
    <t>SWARAJ</t>
  </si>
  <si>
    <t>ABCAPITAL</t>
  </si>
  <si>
    <t>GAYAPROJ</t>
  </si>
  <si>
    <t>ANLON</t>
  </si>
  <si>
    <t>PCJEWELLER</t>
  </si>
  <si>
    <t>KRISHCA</t>
  </si>
  <si>
    <t>ZTECH</t>
  </si>
  <si>
    <t>SATKARTAR</t>
  </si>
  <si>
    <t>BHARTIARTL</t>
  </si>
  <si>
    <t>IWARE</t>
  </si>
  <si>
    <t>SANSTAR</t>
  </si>
  <si>
    <t>STYLEBAAZA</t>
  </si>
  <si>
    <t>HMT</t>
  </si>
  <si>
    <t>HDFCLIFE</t>
  </si>
  <si>
    <t>RBLBANK</t>
  </si>
  <si>
    <t>SILLYMONKS</t>
  </si>
  <si>
    <t>BIRDYS</t>
  </si>
  <si>
    <t>POLYSIL</t>
  </si>
  <si>
    <t>RNFI</t>
  </si>
  <si>
    <t>RNPL</t>
  </si>
  <si>
    <t>RBA</t>
  </si>
  <si>
    <t>ONDOOR</t>
  </si>
  <si>
    <t>AILIMITED</t>
  </si>
  <si>
    <t>BOSCHLTD</t>
  </si>
  <si>
    <t>VIRINCHI</t>
  </si>
  <si>
    <t>MARKOLINES</t>
  </si>
  <si>
    <t>MADHUSUDAN</t>
  </si>
  <si>
    <t>MOXSH</t>
  </si>
  <si>
    <t>BETA</t>
  </si>
  <si>
    <t>EMKAY</t>
  </si>
  <si>
    <t>APOLLO</t>
  </si>
  <si>
    <t>BALUFORGE</t>
  </si>
  <si>
    <t>BIOCON</t>
  </si>
  <si>
    <t>COMMITTED</t>
  </si>
  <si>
    <t>CPS</t>
  </si>
  <si>
    <t>SEPC</t>
  </si>
  <si>
    <t>SANGINITA</t>
  </si>
  <si>
    <t>VSCL</t>
  </si>
  <si>
    <t>ACCORD</t>
  </si>
  <si>
    <t>PARACABLES</t>
  </si>
  <si>
    <t>DEVX</t>
  </si>
  <si>
    <t>DEEDEV</t>
  </si>
  <si>
    <t>DUCOL</t>
  </si>
  <si>
    <t>TRANSTEEL</t>
  </si>
  <si>
    <t>SUDARSCHEM</t>
  </si>
  <si>
    <t>AIMTRON</t>
  </si>
  <si>
    <t>ZEEMEDIA</t>
  </si>
  <si>
    <t>INE276G01015</t>
  </si>
  <si>
    <t>INE397H01017</t>
  </si>
  <si>
    <t>INE119A01028</t>
  </si>
  <si>
    <t>INE07O001026</t>
  </si>
  <si>
    <t>INE652Z01017</t>
  </si>
  <si>
    <t>INE319Y01024</t>
  </si>
  <si>
    <t>INE460Q01014</t>
  </si>
  <si>
    <t>INE0GMR01016</t>
  </si>
  <si>
    <t>INE674K01013</t>
  </si>
  <si>
    <t>INE336H01023</t>
  </si>
  <si>
    <t>INE0LR101013</t>
  </si>
  <si>
    <t>INE785M01021</t>
  </si>
  <si>
    <t>INE0NR701018</t>
  </si>
  <si>
    <t>INE0ISZ01012</t>
  </si>
  <si>
    <t>INE0NB801022</t>
  </si>
  <si>
    <t>INE397D01024</t>
  </si>
  <si>
    <t>INE1AII01014</t>
  </si>
  <si>
    <t>INE08NE01025</t>
  </si>
  <si>
    <t>INE01FR01028</t>
  </si>
  <si>
    <t>INE262A01018</t>
  </si>
  <si>
    <t>INE795G01014</t>
  </si>
  <si>
    <t>INE976G01028</t>
  </si>
  <si>
    <t>INE203Y01012</t>
  </si>
  <si>
    <t>INE0PC901019</t>
  </si>
  <si>
    <t>INE517M01028</t>
  </si>
  <si>
    <t>INE0SA001017</t>
  </si>
  <si>
    <t>INE0VZX01015</t>
  </si>
  <si>
    <t>INE07T201019</t>
  </si>
  <si>
    <t>INE00ER01015</t>
  </si>
  <si>
    <t>INE0CAJ01017</t>
  </si>
  <si>
    <t>INE323A01026</t>
  </si>
  <si>
    <t>INE539B01017</t>
  </si>
  <si>
    <t>INE0FW001016</t>
  </si>
  <si>
    <t>INE0P6701019</t>
  </si>
  <si>
    <t>INE0N6D01014</t>
  </si>
  <si>
    <t>INE351Y01019</t>
  </si>
  <si>
    <t>INE296H01011</t>
  </si>
  <si>
    <t>INE713T01028</t>
  </si>
  <si>
    <t>INE011E01029</t>
  </si>
  <si>
    <t>INE376G01013</t>
  </si>
  <si>
    <t>INE597Z01014</t>
  </si>
  <si>
    <t>INE0QBU01012</t>
  </si>
  <si>
    <t>INE964H01014</t>
  </si>
  <si>
    <t>INE753W01010</t>
  </si>
  <si>
    <t>INE551Q01028</t>
  </si>
  <si>
    <t>INE113X01015</t>
  </si>
  <si>
    <t>INE074B01023</t>
  </si>
  <si>
    <t>INE0VOV01021</t>
  </si>
  <si>
    <t>INE841L01016</t>
  </si>
  <si>
    <t>INE0LZO01015</t>
  </si>
  <si>
    <t>INE0NVI01020</t>
  </si>
  <si>
    <t>INE659A01023</t>
  </si>
  <si>
    <t>INE0RUV01018</t>
  </si>
  <si>
    <t>INE966H01019</t>
  </si>
  <si>
    <t>NSE/BSE</t>
  </si>
  <si>
    <t>Preferential</t>
  </si>
  <si>
    <t>Warrents</t>
  </si>
  <si>
    <t>Debenture</t>
  </si>
  <si>
    <t>NA</t>
  </si>
  <si>
    <t>Non Promoter</t>
  </si>
  <si>
    <t>Promoter/Non Promoter</t>
  </si>
  <si>
    <t>Promoter</t>
  </si>
  <si>
    <t>Telangana</t>
  </si>
  <si>
    <t>Delhi</t>
  </si>
  <si>
    <t>Tamil Nadu</t>
  </si>
  <si>
    <t>Haryana</t>
  </si>
  <si>
    <t>Himachal Pradesh</t>
  </si>
  <si>
    <t>Sugar</t>
  </si>
  <si>
    <t>Plastic Products - Consumer</t>
  </si>
  <si>
    <t>Investment Company</t>
  </si>
  <si>
    <t>Civil Construction</t>
  </si>
  <si>
    <t>Diversified Commercial Services</t>
  </si>
  <si>
    <t>Iron &amp; Steel Products</t>
  </si>
  <si>
    <t>Waste Management</t>
  </si>
  <si>
    <t>Pharmaceuticals</t>
  </si>
  <si>
    <t>Telecom - Cellular &amp; Fixed line services</t>
  </si>
  <si>
    <t>Logistics Solution Provider</t>
  </si>
  <si>
    <t>Other Agricultural Products</t>
  </si>
  <si>
    <t>Life Insurance</t>
  </si>
  <si>
    <t>Private Sector Bank</t>
  </si>
  <si>
    <t>Media &amp; Entertainment</t>
  </si>
  <si>
    <t>Restaurants</t>
  </si>
  <si>
    <t>Plastic Products - Industrial</t>
  </si>
  <si>
    <t>Other Financial Services</t>
  </si>
  <si>
    <t>Specialty Chemicals</t>
  </si>
  <si>
    <t>Diversified Retail</t>
  </si>
  <si>
    <t>Software Products</t>
  </si>
  <si>
    <t>Other Food Products</t>
  </si>
  <si>
    <t>Education</t>
  </si>
  <si>
    <t>Stockbroking &amp; Allied</t>
  </si>
  <si>
    <t>Aerospace &amp; Defense</t>
  </si>
  <si>
    <t>Garments &amp; Apparels</t>
  </si>
  <si>
    <t>Other Telecom Services</t>
  </si>
  <si>
    <t>Dyes And Pigments</t>
  </si>
  <si>
    <t>Furniture Home Furnishing</t>
  </si>
  <si>
    <t>Other Industrial Products</t>
  </si>
  <si>
    <t>TV Broadcasting &amp; Software Production</t>
  </si>
  <si>
    <t>JSW Infrastructure Limited</t>
  </si>
  <si>
    <t>Sterlite Technologies Limited</t>
  </si>
  <si>
    <t>Manorama Industries Limited</t>
  </si>
  <si>
    <t>Adani Enterprises Limited</t>
  </si>
  <si>
    <t>Blue Jet Healthcare Limited</t>
  </si>
  <si>
    <t>Ideaforge Technology Limited</t>
  </si>
  <si>
    <t>Belrise Industries Limited</t>
  </si>
  <si>
    <t>Ather Energy Limited</t>
  </si>
  <si>
    <t>Diamond Power Infrastructure Limited</t>
  </si>
  <si>
    <t>JSWINFRA</t>
  </si>
  <si>
    <t>STLTECH</t>
  </si>
  <si>
    <t>MANORAMA</t>
  </si>
  <si>
    <t>ADANIENT</t>
  </si>
  <si>
    <t>BLUEJET</t>
  </si>
  <si>
    <t>IDEAFORGE</t>
  </si>
  <si>
    <t>BELRISE</t>
  </si>
  <si>
    <t>ATHERENERG</t>
  </si>
  <si>
    <t>DIACABS</t>
  </si>
  <si>
    <t>INE880J01026</t>
  </si>
  <si>
    <t>INE089C01029</t>
  </si>
  <si>
    <t>INE00VM01036</t>
  </si>
  <si>
    <t>INE423A01024</t>
  </si>
  <si>
    <t>INE0KBH01020</t>
  </si>
  <si>
    <t>INE349Y01013</t>
  </si>
  <si>
    <t>INE894V01022</t>
  </si>
  <si>
    <t>INE0LEZ01016</t>
  </si>
  <si>
    <t>INE989C01038</t>
  </si>
  <si>
    <t>Rights</t>
  </si>
  <si>
    <t>QIP</t>
  </si>
  <si>
    <t xml:space="preserve">Equity </t>
  </si>
  <si>
    <t xml:space="preserve">	
04-Jul-26</t>
  </si>
  <si>
    <t/>
  </si>
  <si>
    <t>JM Financial Ltd., Avendus Capital Pvt. Ltd., Citigroup Global Markets India Pvt. Ltd., HSBC Securities and Capital Markets (India) Pvt. Ltd., Jefferies India Private Limited, SBI Capital Markets Ltd.</t>
  </si>
  <si>
    <t>J.P. Morgan India Private Limited, Nomura Financial Advisory And Securities (India) Pvt Limited, Nuvama Wealth Management Limited</t>
  </si>
  <si>
    <t>AMBIT PRIVATE LIMITED AND ITI CAPITAL LIMITED</t>
  </si>
  <si>
    <t>SBI Capital Markets Limited, ICICI Securities Limited, IIFL Capital Services Limited and Jefferies India Private Limited</t>
  </si>
  <si>
    <t>Motilal Oswal Investment Advisors Limited</t>
  </si>
  <si>
    <t>JM Financial Limited and IIFL Capital Services Limited (formerly known as IIFL Securities Limited)</t>
  </si>
  <si>
    <t>Jefferies India Private Limited</t>
  </si>
  <si>
    <t>HSBC Securities and Capital Markets (India) Private Limited, Axis Capital Limited, Nomura Financial Advisory and Securities (India) Private Limited, BofA Securities India Limited, Goldman Sachs (India</t>
  </si>
  <si>
    <t>IDBI CAPITAL MARKETS &amp; SECURITIES LIMITED AND MONARCH NETWORTH CAPITAL LIMITED</t>
  </si>
  <si>
    <t>Public Shareholding Institutions Any Other (specify)</t>
  </si>
  <si>
    <t>Public Shareholding Institutions Any Other (specify)Public Shareholding Institutions Financial Institutions/ BanksPublic Shareholding Institutions Foreign Institutional InvestorsPublic Shareholding Institutions Mutual Funds/ UTI</t>
  </si>
  <si>
    <t>Mutual Fund, Institutional investor, Family Investment Company, Alternative Investment Fund)</t>
  </si>
  <si>
    <t>Public Shareholding Institutions Any Other (specify)Public Shareholding Institutions Foreign Institutional InvestorsPublic Shareholding Institutions Insurance CompaniesPublic Shareholding Institutions Mutual Funds/ UTI</t>
  </si>
  <si>
    <t>Public Shareholding Institutions Foreign Institutional Investors</t>
  </si>
  <si>
    <t>Foreign Portfolio investor, Mutul Fund, IC</t>
  </si>
  <si>
    <t>Public Shareholding Institutions Any Other (specify)Public Shareholding Institutions Foreign Institutional InvestorsPublic Shareholding Institutions Mutual Funds/ UTI</t>
  </si>
  <si>
    <t>Port &amp; Port services</t>
  </si>
  <si>
    <t>Telecom - Equipment &amp; Accessories</t>
  </si>
  <si>
    <t>Trading - Minerals</t>
  </si>
  <si>
    <t>2/3 Wheelers</t>
  </si>
  <si>
    <t>Other Electrical Equipment</t>
  </si>
  <si>
    <t>Ravindra Energy Limited</t>
  </si>
  <si>
    <t>Shah Metacorp Limited</t>
  </si>
  <si>
    <t>Ganga Forging Limited</t>
  </si>
  <si>
    <t>Sumeet Industries Limited</t>
  </si>
  <si>
    <t>RELTD</t>
  </si>
  <si>
    <t>SHAH</t>
  </si>
  <si>
    <t>GANGAFORGE</t>
  </si>
  <si>
    <t>SUMEETINDS</t>
  </si>
  <si>
    <t>INE206N01018</t>
  </si>
  <si>
    <t>INE482J01021</t>
  </si>
  <si>
    <t>INE691Z01023</t>
  </si>
  <si>
    <t xml:space="preserve">	
INE235C01036</t>
  </si>
  <si>
    <t>KFIN TECHNOLOGIES LIMITED</t>
  </si>
  <si>
    <t>MUFG INTIME INDIA PRIVATE LIMITED (formerly Link intime India Private Limited)</t>
  </si>
  <si>
    <t>BIGSHARE SERVICES PRIVATE LIMITED</t>
  </si>
  <si>
    <t>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</si>
</sst>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8" x14ac:knownFonts="1">
    <font>
      <sz val="11"/>
      <color theme="1"/>
      <name val="Aptos Narrow"/>
      <family val="2"/>
      <scheme val="minor"/>
    </font>
    <font>
      <b/>
      <sz val="12"/>
      <name val="Times New Roman"/>
      <family val="1"/>
    </font>
    <font>
      <sz val="12"/>
      <name val="Times New Roman"/>
      <family val="1"/>
    </font>
    <font>
      <sz val="12"/>
      <color theme="1"/>
      <name val="Times New Roman"/>
      <family val="1"/>
    </font>
    <font>
      <sz val="10"/>
      <name val="Times New Roman"/>
      <family val="1"/>
    </font>
    <font>
      <sz val="10"/>
      <color theme="1"/>
      <name val="Times New Roman"/>
      <family val="1"/>
    </font>
    <font>
      <sz val="11"/>
      <color theme="1"/>
      <name val="Times New Roman"/>
      <family val="1"/>
    </font>
    <font>
      <b/>
      <sz val="10"/>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1" fillId="0" borderId="0" xfId="0" applyFont="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xf>
    <xf numFmtId="0" fontId="2" fillId="0" borderId="1" xfId="0" applyFont="1" applyBorder="1" applyAlignment="1">
      <alignment horizontal="center" vertical="top"/>
    </xf>
    <xf numFmtId="0" fontId="2" fillId="0" borderId="1" xfId="0" applyFont="1" applyBorder="1" applyAlignment="1">
      <alignment horizontal="right" vertical="top"/>
    </xf>
    <xf numFmtId="14" fontId="2" fillId="0" borderId="1" xfId="0" applyNumberFormat="1"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horizontal="right" vertical="top"/>
    </xf>
    <xf numFmtId="0" fontId="2" fillId="0" borderId="1" xfId="0" applyFont="1" applyBorder="1" applyAlignment="1">
      <alignment horizontal="justify"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right" vertical="top"/>
    </xf>
    <xf numFmtId="15"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justify" vertical="top"/>
    </xf>
    <xf numFmtId="0" fontId="3" fillId="0" borderId="1" xfId="0" applyFont="1" applyBorder="1" applyAlignment="1">
      <alignment horizontal="justify" vertical="top" wrapText="1"/>
    </xf>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15" fontId="3" fillId="0" borderId="1" xfId="0" applyNumberFormat="1" applyFont="1" applyBorder="1" applyAlignment="1">
      <alignment horizontal="center" vertical="top"/>
    </xf>
    <xf numFmtId="2" fontId="3" fillId="0" borderId="1" xfId="0" applyNumberFormat="1" applyFont="1" applyBorder="1" applyAlignment="1">
      <alignment horizontal="right" vertical="top"/>
    </xf>
    <xf numFmtId="0" fontId="3" fillId="0" borderId="1" xfId="0" applyFont="1" applyBorder="1" applyAlignment="1">
      <alignment horizontal="right" vertical="top"/>
    </xf>
    <xf numFmtId="4" fontId="3" fillId="0" borderId="1" xfId="0" applyNumberFormat="1" applyFont="1" applyBorder="1" applyAlignment="1">
      <alignment horizontal="right" vertical="top"/>
    </xf>
    <xf numFmtId="0" fontId="4" fillId="0" borderId="1" xfId="0" applyFont="1" applyBorder="1"/>
    <xf numFmtId="0" fontId="5" fillId="0" borderId="1" xfId="0" applyFont="1" applyBorder="1"/>
    <xf numFmtId="0" fontId="4" fillId="0" borderId="1" xfId="0" applyFont="1" applyBorder="1" applyAlignment="1">
      <alignment horizontal="center"/>
    </xf>
    <xf numFmtId="0" fontId="4" fillId="0" borderId="1" xfId="0" applyFont="1" applyFill="1" applyBorder="1" applyAlignment="1">
      <alignment horizontal="center"/>
    </xf>
    <xf numFmtId="0" fontId="5" fillId="0" borderId="1" xfId="0" applyFont="1" applyBorder="1" applyAlignment="1">
      <alignment horizontal="center"/>
    </xf>
    <xf numFmtId="0" fontId="5" fillId="0" borderId="1" xfId="0" applyFont="1" applyFill="1" applyBorder="1" applyAlignment="1">
      <alignment horizontal="center"/>
    </xf>
    <xf numFmtId="15" fontId="4" fillId="0" borderId="1" xfId="0" applyNumberFormat="1" applyFont="1" applyBorder="1" applyAlignment="1">
      <alignment horizontal="center"/>
    </xf>
    <xf numFmtId="15" fontId="5" fillId="0" borderId="1" xfId="0" applyNumberFormat="1" applyFont="1" applyBorder="1" applyAlignment="1">
      <alignment horizontal="center"/>
    </xf>
    <xf numFmtId="15" fontId="5" fillId="0" borderId="1" xfId="0" applyNumberFormat="1" applyFont="1" applyBorder="1"/>
    <xf numFmtId="0" fontId="4" fillId="0" borderId="1" xfId="0" applyFont="1" applyFill="1" applyBorder="1"/>
    <xf numFmtId="0" fontId="4" fillId="0" borderId="1" xfId="0" applyFont="1" applyFill="1" applyBorder="1" applyAlignment="1">
      <alignment horizontal="right"/>
    </xf>
    <xf numFmtId="0" fontId="4" fillId="0" borderId="1" xfId="0" applyFont="1" applyBorder="1" applyAlignment="1">
      <alignment horizontal="center" vertical="center"/>
    </xf>
    <xf numFmtId="2" fontId="4" fillId="0" borderId="1" xfId="0" applyNumberFormat="1" applyFont="1" applyBorder="1" applyAlignment="1">
      <alignment horizontal="center"/>
    </xf>
    <xf numFmtId="0" fontId="5" fillId="0" borderId="1" xfId="0" applyFont="1" applyBorder="1" applyAlignment="1">
      <alignment wrapText="1"/>
    </xf>
    <xf numFmtId="15" fontId="5" fillId="0" borderId="1" xfId="0" applyNumberFormat="1" applyFont="1" applyBorder="1" applyAlignment="1">
      <alignment horizontal="center" wrapText="1"/>
    </xf>
    <xf numFmtId="15" fontId="6" fillId="0" borderId="1" xfId="0" applyNumberFormat="1" applyFont="1" applyBorder="1" applyAlignment="1">
      <alignment horizontal="center" wrapText="1"/>
    </xf>
    <xf numFmtId="0" fontId="6" fillId="0" borderId="1" xfId="0" applyFont="1" applyBorder="1" applyAlignment="1">
      <alignment horizontal="center" wrapText="1"/>
    </xf>
    <xf numFmtId="0" fontId="3" fillId="0" borderId="1" xfId="0" applyFont="1" applyBorder="1" applyAlignment="1">
      <alignment wrapText="1"/>
    </xf>
    <xf numFmtId="2" fontId="5" fillId="0" borderId="1" xfId="0" applyNumberFormat="1" applyFont="1" applyBorder="1"/>
    <xf numFmtId="0" fontId="7" fillId="0" borderId="1" xfId="0" applyFont="1" applyFill="1" applyBorder="1" applyAlignment="1">
      <alignment horizontal="center" wrapText="1"/>
    </xf>
    <xf numFmtId="0" fontId="6" fillId="0" borderId="1" xfId="0" applyFont="1" applyBorder="1" applyAlignment="1">
      <alignment horizontal="left" wrapText="1"/>
    </xf>
    <xf numFmtId="0" fontId="6" fillId="0" borderId="1" xfId="0" applyFont="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horizontal="center"/>
    </xf>
    <xf numFmtId="2" fontId="2" fillId="0" borderId="1" xfId="0" applyNumberFormat="1" applyFont="1" applyBorder="1" applyAlignment="1">
      <alignment horizontal="right" vertical="top" wrapText="1"/>
    </xf>
    <xf numFmtId="0" fontId="4" fillId="0" borderId="1" xfId="0" applyFont="1" applyFill="1" applyBorder="1" applyAlignment="1"/>
    <xf numFmtId="0" fontId="5" fillId="0" borderId="1" xfId="0" applyFont="1" applyBorder="1" applyAlignment="1"/>
    <xf numFmtId="0" fontId="5" fillId="0" borderId="1" xfId="0" applyFont="1" applyBorder="1" applyAlignment="1">
      <alignment horizontal="center" wrapText="1"/>
    </xf>
    <xf numFmtId="0" fontId="5" fillId="0" borderId="1" xfId="0" applyFont="1" applyBorder="1" applyAlignment="1">
      <alignment horizontal="right"/>
    </xf>
    <xf numFmtId="0" fontId="2" fillId="0" borderId="1" xfId="0" applyFont="1" applyBorder="1" applyAlignment="1">
      <alignment vertical="top"/>
    </xf>
    <xf numFmtId="0" fontId="2" fillId="0" borderId="1" xfId="0" applyFont="1" applyBorder="1" applyAlignment="1">
      <alignment vertical="top" wrapText="1"/>
    </xf>
    <xf numFmtId="15" fontId="5"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B9EA4-D98D-41BB-9506-E1E13A797E61}">
  <dimension ref="A1:AF100"/>
  <sheetViews>
    <sheetView tabSelected="1" zoomScale="130" zoomScaleNormal="130" workbookViewId="0"/>
  </sheetViews>
  <sheetFormatPr defaultColWidth="9.42578125" defaultRowHeight="15.75" x14ac:dyDescent="0.25"/>
  <cols>
    <col min="1" max="1" width="7.5703125" style="9" customWidth="1"/>
    <col min="2" max="2" width="37.140625" style="10" bestFit="1" customWidth="1"/>
    <col min="3" max="3" width="16.42578125" style="9" bestFit="1" customWidth="1"/>
    <col min="4" max="4" width="20.140625" style="9" bestFit="1" customWidth="1"/>
    <col min="5" max="5" width="22.7109375" style="9" bestFit="1" customWidth="1"/>
    <col min="6" max="6" width="13.140625" style="9" bestFit="1" customWidth="1"/>
    <col min="7" max="7" width="16.28515625" style="9" bestFit="1" customWidth="1"/>
    <col min="8" max="8" width="18.140625" style="9" bestFit="1" customWidth="1"/>
    <col min="9" max="9" width="23.7109375" style="9" bestFit="1" customWidth="1"/>
    <col min="10" max="10" width="31" style="9" bestFit="1" customWidth="1"/>
    <col min="11" max="11" width="22" style="9" bestFit="1" customWidth="1"/>
    <col min="12" max="12" width="63.5703125" style="11" customWidth="1"/>
    <col min="13" max="13" width="75.5703125" style="11" customWidth="1"/>
    <col min="14" max="14" width="26" style="12" customWidth="1"/>
    <col min="15" max="15" width="26.7109375" style="13" customWidth="1"/>
    <col min="16" max="16" width="24.5703125" style="13" customWidth="1"/>
    <col min="17" max="17" width="26.85546875" style="14" customWidth="1"/>
    <col min="18" max="18" width="27.140625" style="14" customWidth="1"/>
    <col min="19" max="19" width="21.5703125" style="15" customWidth="1"/>
    <col min="20" max="20" width="20.140625" style="13" customWidth="1"/>
    <col min="21" max="21" width="17.85546875" style="13" customWidth="1"/>
    <col min="22" max="22" width="20.140625" style="13" customWidth="1"/>
    <col min="23" max="23" width="32.140625" style="13" bestFit="1" customWidth="1"/>
    <col min="24" max="24" width="25" style="12" bestFit="1" customWidth="1"/>
    <col min="25" max="25" width="96.85546875" style="11" bestFit="1" customWidth="1"/>
    <col min="26" max="26" width="24.42578125" style="9" bestFit="1" customWidth="1"/>
    <col min="27" max="27" width="17.140625" style="16" bestFit="1" customWidth="1"/>
    <col min="28" max="28" width="15.42578125" style="16" customWidth="1"/>
    <col min="29" max="29" width="35.7109375" style="17" bestFit="1" customWidth="1"/>
    <col min="30" max="30" width="16.42578125" style="9" bestFit="1" customWidth="1"/>
    <col min="31" max="31" width="40.28515625" style="18" bestFit="1" customWidth="1"/>
    <col min="32" max="32" width="12" style="9" bestFit="1" customWidth="1"/>
    <col min="33" max="33" width="9.5703125" style="9" bestFit="1" customWidth="1"/>
    <col min="34" max="16384" width="9.42578125" style="9"/>
  </cols>
  <sheetData>
    <row r="1" spans="1:32" s="3" customFormat="1" ht="31.5" x14ac:dyDescent="0.25">
      <c r="A1" s="1" t="s">
        <v>0</v>
      </c>
      <c r="B1" s="1" t="s">
        <v>1</v>
      </c>
      <c r="C1" s="1" t="s">
        <v>42</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2" t="s">
        <v>17</v>
      </c>
      <c r="T1" s="1" t="s">
        <v>18</v>
      </c>
      <c r="U1" s="1" t="s">
        <v>19</v>
      </c>
      <c r="V1" s="1" t="s">
        <v>20</v>
      </c>
      <c r="W1" s="1" t="s">
        <v>21</v>
      </c>
      <c r="X1" s="1" t="s">
        <v>22</v>
      </c>
      <c r="Y1" s="1" t="s">
        <v>23</v>
      </c>
      <c r="Z1" s="1" t="s">
        <v>24</v>
      </c>
      <c r="AA1" s="1" t="s">
        <v>25</v>
      </c>
      <c r="AB1" s="1" t="s">
        <v>26</v>
      </c>
      <c r="AC1" s="1" t="s">
        <v>27</v>
      </c>
      <c r="AD1" s="1" t="s">
        <v>28</v>
      </c>
      <c r="AE1" s="1" t="s">
        <v>29</v>
      </c>
      <c r="AF1" s="1" t="s">
        <v>30</v>
      </c>
    </row>
    <row r="2" spans="1:32" x14ac:dyDescent="0.25">
      <c r="A2" s="4">
        <v>1</v>
      </c>
      <c r="B2" s="20" t="s">
        <v>44</v>
      </c>
      <c r="C2" s="4" t="s">
        <v>63</v>
      </c>
      <c r="D2" s="4" t="s">
        <v>82</v>
      </c>
      <c r="E2" s="5"/>
      <c r="F2" s="6" t="s">
        <v>31</v>
      </c>
      <c r="G2" s="61" t="s">
        <v>101</v>
      </c>
      <c r="H2" s="6" t="s">
        <v>39</v>
      </c>
      <c r="I2" s="6" t="s">
        <v>35</v>
      </c>
      <c r="J2" s="5"/>
      <c r="K2" s="5"/>
      <c r="L2" s="25" t="s">
        <v>41</v>
      </c>
      <c r="M2" s="25" t="s">
        <v>128</v>
      </c>
      <c r="N2" s="21">
        <v>11968000</v>
      </c>
      <c r="O2" s="21">
        <v>11968000</v>
      </c>
      <c r="P2" s="7">
        <v>0</v>
      </c>
      <c r="Q2" s="8">
        <v>46196</v>
      </c>
      <c r="R2" s="8">
        <v>46198</v>
      </c>
      <c r="S2" s="22">
        <v>46204</v>
      </c>
      <c r="T2" s="7">
        <v>10</v>
      </c>
      <c r="U2" s="26">
        <v>128</v>
      </c>
      <c r="V2" s="7">
        <v>138</v>
      </c>
      <c r="W2" s="26">
        <v>165.16</v>
      </c>
      <c r="X2" s="27">
        <v>43233</v>
      </c>
      <c r="Y2" s="19" t="s">
        <v>151</v>
      </c>
      <c r="Z2" s="28">
        <v>46202</v>
      </c>
      <c r="AA2" s="6" t="s">
        <v>103</v>
      </c>
      <c r="AB2" s="6" t="s">
        <v>37</v>
      </c>
      <c r="AC2" s="24" t="s">
        <v>115</v>
      </c>
      <c r="AD2" s="5"/>
      <c r="AE2" s="29">
        <v>209.50300000000001</v>
      </c>
      <c r="AF2" s="5"/>
    </row>
    <row r="3" spans="1:32" ht="31.5" x14ac:dyDescent="0.25">
      <c r="A3" s="4">
        <f>A2+1</f>
        <v>2</v>
      </c>
      <c r="B3" s="20" t="s">
        <v>45</v>
      </c>
      <c r="C3" s="4" t="s">
        <v>64</v>
      </c>
      <c r="D3" s="4" t="s">
        <v>83</v>
      </c>
      <c r="E3" s="5"/>
      <c r="F3" s="6" t="s">
        <v>31</v>
      </c>
      <c r="G3" s="61" t="s">
        <v>101</v>
      </c>
      <c r="H3" s="6" t="s">
        <v>39</v>
      </c>
      <c r="I3" s="6" t="s">
        <v>35</v>
      </c>
      <c r="J3" s="5"/>
      <c r="K3" s="5"/>
      <c r="L3" s="25" t="s">
        <v>130</v>
      </c>
      <c r="M3" s="25" t="s">
        <v>129</v>
      </c>
      <c r="N3" s="21">
        <v>7240099</v>
      </c>
      <c r="O3" s="21">
        <v>7240099</v>
      </c>
      <c r="P3" s="7">
        <v>0</v>
      </c>
      <c r="Q3" s="8">
        <v>46196</v>
      </c>
      <c r="R3" s="8">
        <v>46198</v>
      </c>
      <c r="S3" s="22">
        <v>46204</v>
      </c>
      <c r="T3" s="7">
        <v>10</v>
      </c>
      <c r="U3" s="26">
        <v>798</v>
      </c>
      <c r="V3" s="7">
        <v>808</v>
      </c>
      <c r="W3" s="26">
        <v>585</v>
      </c>
      <c r="X3" s="27">
        <v>42437</v>
      </c>
      <c r="Y3" s="19" t="s">
        <v>151</v>
      </c>
      <c r="Z3" s="28">
        <v>46202</v>
      </c>
      <c r="AA3" s="6" t="s">
        <v>36</v>
      </c>
      <c r="AB3" s="6" t="s">
        <v>37</v>
      </c>
      <c r="AC3" s="24" t="s">
        <v>116</v>
      </c>
      <c r="AD3" s="5"/>
      <c r="AE3" s="30">
        <v>283.57</v>
      </c>
      <c r="AF3" s="5"/>
    </row>
    <row r="4" spans="1:32" ht="31.5" x14ac:dyDescent="0.25">
      <c r="A4" s="4">
        <f t="shared" ref="A4:A67" si="0">A3+1</f>
        <v>3</v>
      </c>
      <c r="B4" s="20" t="s">
        <v>46</v>
      </c>
      <c r="C4" s="4" t="s">
        <v>65</v>
      </c>
      <c r="D4" s="4" t="s">
        <v>84</v>
      </c>
      <c r="E4" s="5"/>
      <c r="F4" s="6" t="s">
        <v>31</v>
      </c>
      <c r="G4" s="62" t="s">
        <v>32</v>
      </c>
      <c r="H4" s="6" t="s">
        <v>102</v>
      </c>
      <c r="I4" s="6" t="s">
        <v>35</v>
      </c>
      <c r="J4" s="5"/>
      <c r="K4" s="5"/>
      <c r="L4" s="25" t="s">
        <v>145</v>
      </c>
      <c r="M4" s="25" t="s">
        <v>144</v>
      </c>
      <c r="N4" s="21">
        <v>5788000</v>
      </c>
      <c r="O4" s="21">
        <v>5788000</v>
      </c>
      <c r="P4" s="7">
        <v>0</v>
      </c>
      <c r="Q4" s="8">
        <v>46196</v>
      </c>
      <c r="R4" s="8">
        <v>46198</v>
      </c>
      <c r="S4" s="22">
        <v>46204</v>
      </c>
      <c r="T4" s="7">
        <v>10</v>
      </c>
      <c r="U4" s="26">
        <v>43</v>
      </c>
      <c r="V4" s="7">
        <v>53</v>
      </c>
      <c r="W4" s="26">
        <v>30.68</v>
      </c>
      <c r="X4" s="27">
        <v>623</v>
      </c>
      <c r="Y4" s="19" t="s">
        <v>154</v>
      </c>
      <c r="Z4" s="28">
        <v>46202</v>
      </c>
      <c r="AA4" s="6" t="s">
        <v>36</v>
      </c>
      <c r="AB4" s="6" t="s">
        <v>37</v>
      </c>
      <c r="AC4" s="24" t="s">
        <v>117</v>
      </c>
      <c r="AD4" s="5"/>
      <c r="AE4" s="30">
        <v>30.675999999999998</v>
      </c>
      <c r="AF4" s="5"/>
    </row>
    <row r="5" spans="1:32" x14ac:dyDescent="0.25">
      <c r="A5" s="4">
        <f t="shared" si="0"/>
        <v>4</v>
      </c>
      <c r="B5" s="20" t="s">
        <v>47</v>
      </c>
      <c r="C5" s="4" t="s">
        <v>66</v>
      </c>
      <c r="D5" s="4" t="s">
        <v>85</v>
      </c>
      <c r="E5" s="5"/>
      <c r="F5" s="6" t="s">
        <v>31</v>
      </c>
      <c r="G5" s="61" t="s">
        <v>101</v>
      </c>
      <c r="H5" s="6" t="s">
        <v>39</v>
      </c>
      <c r="I5" s="6" t="s">
        <v>35</v>
      </c>
      <c r="J5" s="5"/>
      <c r="K5" s="5"/>
      <c r="L5" s="25" t="s">
        <v>132</v>
      </c>
      <c r="M5" s="25" t="s">
        <v>131</v>
      </c>
      <c r="N5" s="21">
        <v>12901000</v>
      </c>
      <c r="O5" s="7">
        <v>12901000</v>
      </c>
      <c r="P5" s="7">
        <v>0</v>
      </c>
      <c r="Q5" s="8">
        <v>46197</v>
      </c>
      <c r="R5" s="8">
        <v>46202</v>
      </c>
      <c r="S5" s="22">
        <v>46205</v>
      </c>
      <c r="T5" s="7">
        <v>10</v>
      </c>
      <c r="U5" s="26">
        <v>103</v>
      </c>
      <c r="V5" s="7">
        <v>113</v>
      </c>
      <c r="W5" s="26">
        <v>145.78</v>
      </c>
      <c r="X5" s="27">
        <v>40436</v>
      </c>
      <c r="Y5" s="19" t="s">
        <v>152</v>
      </c>
      <c r="Z5" s="28">
        <v>46203</v>
      </c>
      <c r="AA5" s="6" t="s">
        <v>104</v>
      </c>
      <c r="AB5" s="6" t="s">
        <v>34</v>
      </c>
      <c r="AC5" s="24" t="s">
        <v>118</v>
      </c>
      <c r="AD5" s="5"/>
      <c r="AE5" s="29">
        <v>169.965</v>
      </c>
      <c r="AF5" s="5"/>
    </row>
    <row r="6" spans="1:32" x14ac:dyDescent="0.25">
      <c r="A6" s="4">
        <f t="shared" si="0"/>
        <v>5</v>
      </c>
      <c r="B6" s="20" t="s">
        <v>48</v>
      </c>
      <c r="C6" s="4" t="s">
        <v>67</v>
      </c>
      <c r="D6" s="4" t="s">
        <v>86</v>
      </c>
      <c r="E6" s="5"/>
      <c r="F6" s="6" t="s">
        <v>31</v>
      </c>
      <c r="G6" s="61" t="s">
        <v>101</v>
      </c>
      <c r="H6" s="6" t="s">
        <v>39</v>
      </c>
      <c r="I6" s="6" t="s">
        <v>35</v>
      </c>
      <c r="J6" s="5"/>
      <c r="K6" s="5"/>
      <c r="L6" s="25" t="s">
        <v>134</v>
      </c>
      <c r="M6" s="25" t="s">
        <v>133</v>
      </c>
      <c r="N6" s="21">
        <v>12500000</v>
      </c>
      <c r="O6" s="21">
        <v>12500000</v>
      </c>
      <c r="P6" s="7">
        <v>0</v>
      </c>
      <c r="Q6" s="8">
        <v>46202</v>
      </c>
      <c r="R6" s="8">
        <v>46204</v>
      </c>
      <c r="S6" s="22">
        <v>46209</v>
      </c>
      <c r="T6" s="7">
        <v>10</v>
      </c>
      <c r="U6" s="26">
        <v>126</v>
      </c>
      <c r="V6" s="7">
        <v>136</v>
      </c>
      <c r="W6" s="26">
        <v>170</v>
      </c>
      <c r="X6" s="27">
        <v>48722</v>
      </c>
      <c r="Y6" s="19" t="s">
        <v>151</v>
      </c>
      <c r="Z6" s="28">
        <v>46205</v>
      </c>
      <c r="AA6" s="6" t="s">
        <v>105</v>
      </c>
      <c r="AB6" s="6" t="s">
        <v>37</v>
      </c>
      <c r="AC6" s="24" t="s">
        <v>117</v>
      </c>
      <c r="AD6" s="5"/>
      <c r="AE6" s="30">
        <v>80.164000000000001</v>
      </c>
      <c r="AF6" s="5"/>
    </row>
    <row r="7" spans="1:32" x14ac:dyDescent="0.25">
      <c r="A7" s="4">
        <f t="shared" si="0"/>
        <v>6</v>
      </c>
      <c r="B7" s="20" t="s">
        <v>49</v>
      </c>
      <c r="C7" s="4" t="s">
        <v>68</v>
      </c>
      <c r="D7" s="4" t="s">
        <v>87</v>
      </c>
      <c r="E7" s="5"/>
      <c r="F7" s="6" t="s">
        <v>31</v>
      </c>
      <c r="G7" s="62" t="s">
        <v>32</v>
      </c>
      <c r="H7" s="6" t="s">
        <v>102</v>
      </c>
      <c r="I7" s="6" t="s">
        <v>35</v>
      </c>
      <c r="J7" s="5"/>
      <c r="K7" s="5"/>
      <c r="L7" s="24" t="s">
        <v>139</v>
      </c>
      <c r="M7" s="25" t="s">
        <v>146</v>
      </c>
      <c r="N7" s="21">
        <v>1698000</v>
      </c>
      <c r="O7" s="21">
        <v>1698000</v>
      </c>
      <c r="P7" s="7">
        <v>0</v>
      </c>
      <c r="Q7" s="8">
        <v>46203</v>
      </c>
      <c r="R7" s="8">
        <v>46205</v>
      </c>
      <c r="S7" s="22">
        <v>46210</v>
      </c>
      <c r="T7" s="7">
        <v>10</v>
      </c>
      <c r="U7" s="26">
        <v>210</v>
      </c>
      <c r="V7" s="7">
        <v>220</v>
      </c>
      <c r="W7" s="26">
        <v>37.36</v>
      </c>
      <c r="X7" s="27">
        <v>271</v>
      </c>
      <c r="Y7" s="19" t="s">
        <v>155</v>
      </c>
      <c r="Z7" s="28">
        <v>46206</v>
      </c>
      <c r="AA7" s="6" t="s">
        <v>105</v>
      </c>
      <c r="AB7" s="6" t="s">
        <v>37</v>
      </c>
      <c r="AC7" s="24" t="s">
        <v>119</v>
      </c>
      <c r="AD7" s="5"/>
      <c r="AE7" s="30">
        <v>45.888999999999996</v>
      </c>
      <c r="AF7" s="5"/>
    </row>
    <row r="8" spans="1:32" x14ac:dyDescent="0.25">
      <c r="A8" s="4">
        <f t="shared" si="0"/>
        <v>7</v>
      </c>
      <c r="B8" s="20" t="s">
        <v>50</v>
      </c>
      <c r="C8" s="4" t="s">
        <v>69</v>
      </c>
      <c r="D8" s="4" t="s">
        <v>88</v>
      </c>
      <c r="E8" s="5"/>
      <c r="F8" s="6" t="s">
        <v>31</v>
      </c>
      <c r="G8" s="62" t="s">
        <v>32</v>
      </c>
      <c r="H8" s="6" t="s">
        <v>102</v>
      </c>
      <c r="I8" s="6" t="s">
        <v>35</v>
      </c>
      <c r="J8" s="5"/>
      <c r="K8" s="5"/>
      <c r="L8" s="25" t="s">
        <v>41</v>
      </c>
      <c r="M8" s="25" t="s">
        <v>147</v>
      </c>
      <c r="N8" s="21">
        <v>2160000</v>
      </c>
      <c r="O8" s="21">
        <v>2160000</v>
      </c>
      <c r="P8" s="7">
        <v>0</v>
      </c>
      <c r="Q8" s="8">
        <v>46203</v>
      </c>
      <c r="R8" s="8">
        <v>46205</v>
      </c>
      <c r="S8" s="22">
        <v>46210</v>
      </c>
      <c r="T8" s="7">
        <v>10</v>
      </c>
      <c r="U8" s="26">
        <v>148</v>
      </c>
      <c r="V8" s="7">
        <v>158</v>
      </c>
      <c r="W8" s="26">
        <v>34.130000000000003</v>
      </c>
      <c r="X8" s="27">
        <v>1131</v>
      </c>
      <c r="Y8" s="19" t="s">
        <v>154</v>
      </c>
      <c r="Z8" s="28">
        <v>46206</v>
      </c>
      <c r="AA8" s="6" t="s">
        <v>105</v>
      </c>
      <c r="AB8" s="6" t="s">
        <v>37</v>
      </c>
      <c r="AC8" s="24" t="s">
        <v>120</v>
      </c>
      <c r="AD8" s="5"/>
      <c r="AE8" s="30">
        <v>46.430999999999997</v>
      </c>
      <c r="AF8" s="5"/>
    </row>
    <row r="9" spans="1:32" ht="31.5" x14ac:dyDescent="0.25">
      <c r="A9" s="4">
        <f t="shared" si="0"/>
        <v>8</v>
      </c>
      <c r="B9" s="20" t="s">
        <v>51</v>
      </c>
      <c r="C9" s="4" t="s">
        <v>70</v>
      </c>
      <c r="D9" s="4" t="s">
        <v>89</v>
      </c>
      <c r="E9" s="5"/>
      <c r="F9" s="6" t="s">
        <v>31</v>
      </c>
      <c r="G9" s="61" t="s">
        <v>101</v>
      </c>
      <c r="H9" s="6" t="s">
        <v>39</v>
      </c>
      <c r="I9" s="6" t="s">
        <v>35</v>
      </c>
      <c r="J9" s="5"/>
      <c r="K9" s="5"/>
      <c r="L9" s="25" t="s">
        <v>130</v>
      </c>
      <c r="M9" s="25" t="s">
        <v>135</v>
      </c>
      <c r="N9" s="21">
        <v>25865164</v>
      </c>
      <c r="O9" s="21">
        <v>22365164</v>
      </c>
      <c r="P9" s="21">
        <v>3500000</v>
      </c>
      <c r="Q9" s="8">
        <v>46204</v>
      </c>
      <c r="R9" s="8">
        <v>46206</v>
      </c>
      <c r="S9" s="22">
        <v>46211</v>
      </c>
      <c r="T9" s="7">
        <v>10</v>
      </c>
      <c r="U9" s="26">
        <v>160</v>
      </c>
      <c r="V9" s="7">
        <v>170</v>
      </c>
      <c r="W9" s="26">
        <v>439.5</v>
      </c>
      <c r="X9" s="27">
        <v>105956</v>
      </c>
      <c r="Y9" s="19" t="s">
        <v>152</v>
      </c>
      <c r="Z9" s="28">
        <v>46209</v>
      </c>
      <c r="AA9" s="6" t="s">
        <v>105</v>
      </c>
      <c r="AB9" s="6" t="s">
        <v>37</v>
      </c>
      <c r="AC9" s="24" t="s">
        <v>121</v>
      </c>
      <c r="AD9" s="5"/>
      <c r="AE9" s="30">
        <v>333.69</v>
      </c>
      <c r="AF9" s="5"/>
    </row>
    <row r="10" spans="1:32" x14ac:dyDescent="0.25">
      <c r="A10" s="4">
        <f t="shared" si="0"/>
        <v>9</v>
      </c>
      <c r="B10" s="20" t="s">
        <v>52</v>
      </c>
      <c r="C10" s="4" t="s">
        <v>71</v>
      </c>
      <c r="D10" s="4" t="s">
        <v>90</v>
      </c>
      <c r="E10" s="5"/>
      <c r="F10" s="6" t="s">
        <v>31</v>
      </c>
      <c r="G10" s="62" t="s">
        <v>32</v>
      </c>
      <c r="H10" s="6" t="s">
        <v>102</v>
      </c>
      <c r="I10" s="6" t="s">
        <v>35</v>
      </c>
      <c r="J10" s="5"/>
      <c r="K10" s="5"/>
      <c r="L10" s="24" t="s">
        <v>43</v>
      </c>
      <c r="M10" s="25" t="s">
        <v>148</v>
      </c>
      <c r="N10" s="21">
        <v>4839600</v>
      </c>
      <c r="O10" s="21">
        <v>4839600</v>
      </c>
      <c r="P10" s="7">
        <v>0</v>
      </c>
      <c r="Q10" s="8">
        <v>46206</v>
      </c>
      <c r="R10" s="8">
        <v>46210</v>
      </c>
      <c r="S10" s="22">
        <v>46213</v>
      </c>
      <c r="T10" s="7">
        <v>10</v>
      </c>
      <c r="U10" s="26">
        <v>89</v>
      </c>
      <c r="V10" s="7">
        <v>99</v>
      </c>
      <c r="W10" s="26">
        <v>47.91</v>
      </c>
      <c r="X10" s="27">
        <v>972</v>
      </c>
      <c r="Y10" s="19" t="s">
        <v>154</v>
      </c>
      <c r="Z10" s="28">
        <v>46211</v>
      </c>
      <c r="AA10" s="6" t="s">
        <v>106</v>
      </c>
      <c r="AB10" s="6" t="s">
        <v>112</v>
      </c>
      <c r="AC10" s="24" t="s">
        <v>122</v>
      </c>
      <c r="AD10" s="5"/>
      <c r="AE10" s="30">
        <v>71.867999999999995</v>
      </c>
      <c r="AF10" s="5"/>
    </row>
    <row r="11" spans="1:32" ht="31.5" x14ac:dyDescent="0.25">
      <c r="A11" s="4">
        <f t="shared" si="0"/>
        <v>10</v>
      </c>
      <c r="B11" s="20" t="s">
        <v>53</v>
      </c>
      <c r="C11" s="4" t="s">
        <v>72</v>
      </c>
      <c r="D11" s="4" t="s">
        <v>91</v>
      </c>
      <c r="E11" s="5"/>
      <c r="F11" s="6" t="s">
        <v>31</v>
      </c>
      <c r="G11" s="61" t="s">
        <v>101</v>
      </c>
      <c r="H11" s="6" t="s">
        <v>39</v>
      </c>
      <c r="I11" s="6" t="s">
        <v>35</v>
      </c>
      <c r="J11" s="5"/>
      <c r="K11" s="5"/>
      <c r="L11" s="25" t="s">
        <v>134</v>
      </c>
      <c r="M11" s="25" t="s">
        <v>136</v>
      </c>
      <c r="N11" s="21">
        <v>15521350</v>
      </c>
      <c r="O11" s="7">
        <v>0</v>
      </c>
      <c r="P11" s="21">
        <v>15521350</v>
      </c>
      <c r="Q11" s="8">
        <v>46211</v>
      </c>
      <c r="R11" s="8">
        <v>46213</v>
      </c>
      <c r="S11" s="22">
        <v>46218</v>
      </c>
      <c r="T11" s="7">
        <v>1</v>
      </c>
      <c r="U11" s="26">
        <v>418</v>
      </c>
      <c r="V11" s="7">
        <v>419</v>
      </c>
      <c r="W11" s="26">
        <v>650</v>
      </c>
      <c r="X11" s="27">
        <v>159584</v>
      </c>
      <c r="Y11" s="19" t="s">
        <v>152</v>
      </c>
      <c r="Z11" s="28">
        <v>46216</v>
      </c>
      <c r="AA11" s="6" t="s">
        <v>36</v>
      </c>
      <c r="AB11" s="6" t="s">
        <v>37</v>
      </c>
      <c r="AC11" s="24" t="s">
        <v>117</v>
      </c>
      <c r="AD11" s="5"/>
      <c r="AE11" s="30">
        <v>407.84</v>
      </c>
      <c r="AF11" s="5"/>
    </row>
    <row r="12" spans="1:32" ht="31.5" x14ac:dyDescent="0.25">
      <c r="A12" s="4">
        <f t="shared" si="0"/>
        <v>11</v>
      </c>
      <c r="B12" s="20" t="s">
        <v>54</v>
      </c>
      <c r="C12" s="4" t="s">
        <v>73</v>
      </c>
      <c r="D12" s="4" t="s">
        <v>92</v>
      </c>
      <c r="E12" s="5"/>
      <c r="F12" s="6" t="s">
        <v>31</v>
      </c>
      <c r="G12" s="61" t="s">
        <v>101</v>
      </c>
      <c r="H12" s="6" t="s">
        <v>39</v>
      </c>
      <c r="I12" s="6" t="s">
        <v>35</v>
      </c>
      <c r="J12" s="5"/>
      <c r="K12" s="5"/>
      <c r="L12" s="25" t="s">
        <v>130</v>
      </c>
      <c r="M12" s="25" t="s">
        <v>137</v>
      </c>
      <c r="N12" s="21">
        <v>34672895</v>
      </c>
      <c r="O12" s="7">
        <v>25327102</v>
      </c>
      <c r="P12" s="21">
        <v>9345793</v>
      </c>
      <c r="Q12" s="8">
        <v>46212</v>
      </c>
      <c r="R12" s="8">
        <v>46216</v>
      </c>
      <c r="S12" s="22">
        <v>46219</v>
      </c>
      <c r="T12" s="7">
        <v>5</v>
      </c>
      <c r="U12" s="26">
        <v>209</v>
      </c>
      <c r="V12" s="7">
        <v>214</v>
      </c>
      <c r="W12" s="26">
        <v>742</v>
      </c>
      <c r="X12" s="27">
        <v>178791</v>
      </c>
      <c r="Y12" s="19" t="s">
        <v>151</v>
      </c>
      <c r="Z12" s="28">
        <v>46217</v>
      </c>
      <c r="AA12" s="6" t="s">
        <v>107</v>
      </c>
      <c r="AB12" s="6" t="s">
        <v>34</v>
      </c>
      <c r="AC12" s="24" t="s">
        <v>123</v>
      </c>
      <c r="AD12" s="5"/>
      <c r="AE12" s="30">
        <v>422.36</v>
      </c>
      <c r="AF12" s="5"/>
    </row>
    <row r="13" spans="1:32" x14ac:dyDescent="0.25">
      <c r="A13" s="4">
        <f t="shared" si="0"/>
        <v>12</v>
      </c>
      <c r="B13" s="20" t="s">
        <v>55</v>
      </c>
      <c r="C13" s="4" t="s">
        <v>74</v>
      </c>
      <c r="D13" s="4" t="s">
        <v>93</v>
      </c>
      <c r="E13" s="5"/>
      <c r="F13" s="6" t="s">
        <v>31</v>
      </c>
      <c r="G13" s="62" t="s">
        <v>32</v>
      </c>
      <c r="H13" s="6" t="s">
        <v>102</v>
      </c>
      <c r="I13" s="6" t="s">
        <v>35</v>
      </c>
      <c r="J13" s="5"/>
      <c r="K13" s="5"/>
      <c r="L13" s="24" t="s">
        <v>41</v>
      </c>
      <c r="M13" s="25" t="s">
        <v>149</v>
      </c>
      <c r="N13" s="21">
        <v>3788000</v>
      </c>
      <c r="O13" s="7">
        <v>3788000</v>
      </c>
      <c r="P13" s="21">
        <v>0</v>
      </c>
      <c r="Q13" s="8">
        <v>46212</v>
      </c>
      <c r="R13" s="8">
        <v>46216</v>
      </c>
      <c r="S13" s="22">
        <v>46219</v>
      </c>
      <c r="T13" s="7">
        <v>10</v>
      </c>
      <c r="U13" s="26">
        <v>56</v>
      </c>
      <c r="V13" s="7">
        <v>66</v>
      </c>
      <c r="W13" s="26">
        <v>25</v>
      </c>
      <c r="X13" s="27">
        <v>433</v>
      </c>
      <c r="Y13" s="19" t="s">
        <v>154</v>
      </c>
      <c r="Z13" s="28">
        <v>46217</v>
      </c>
      <c r="AA13" s="6" t="s">
        <v>108</v>
      </c>
      <c r="AB13" s="6" t="s">
        <v>33</v>
      </c>
      <c r="AC13" s="24" t="s">
        <v>124</v>
      </c>
      <c r="AD13" s="5"/>
      <c r="AE13" s="30">
        <v>32.448999999999998</v>
      </c>
      <c r="AF13" s="5"/>
    </row>
    <row r="14" spans="1:32" x14ac:dyDescent="0.25">
      <c r="A14" s="4">
        <f t="shared" si="0"/>
        <v>13</v>
      </c>
      <c r="B14" s="20" t="s">
        <v>56</v>
      </c>
      <c r="C14" s="4" t="s">
        <v>75</v>
      </c>
      <c r="D14" s="4" t="s">
        <v>94</v>
      </c>
      <c r="E14" s="5"/>
      <c r="F14" s="6" t="s">
        <v>31</v>
      </c>
      <c r="G14" s="61" t="s">
        <v>101</v>
      </c>
      <c r="H14" s="6" t="s">
        <v>39</v>
      </c>
      <c r="I14" s="6" t="s">
        <v>35</v>
      </c>
      <c r="J14" s="5"/>
      <c r="K14" s="5"/>
      <c r="L14" s="25" t="s">
        <v>139</v>
      </c>
      <c r="M14" s="25" t="s">
        <v>138</v>
      </c>
      <c r="N14" s="21">
        <v>12024000</v>
      </c>
      <c r="O14" s="7">
        <v>12024000</v>
      </c>
      <c r="P14" s="21">
        <v>0</v>
      </c>
      <c r="Q14" s="8">
        <v>46217</v>
      </c>
      <c r="R14" s="8">
        <v>46219</v>
      </c>
      <c r="S14" s="22">
        <v>46224</v>
      </c>
      <c r="T14" s="7">
        <v>10</v>
      </c>
      <c r="U14" s="26">
        <v>95</v>
      </c>
      <c r="V14" s="7">
        <v>105</v>
      </c>
      <c r="W14" s="26">
        <v>126.25</v>
      </c>
      <c r="X14" s="27">
        <v>66297</v>
      </c>
      <c r="Y14" s="19" t="s">
        <v>151</v>
      </c>
      <c r="Z14" s="28">
        <v>46220</v>
      </c>
      <c r="AA14" s="6" t="s">
        <v>105</v>
      </c>
      <c r="AB14" s="6" t="s">
        <v>37</v>
      </c>
      <c r="AC14" s="24" t="s">
        <v>117</v>
      </c>
      <c r="AD14" s="5"/>
      <c r="AE14" s="30">
        <v>129.55000000000001</v>
      </c>
      <c r="AF14" s="5"/>
    </row>
    <row r="15" spans="1:32" ht="63" x14ac:dyDescent="0.25">
      <c r="A15" s="4">
        <f t="shared" si="0"/>
        <v>14</v>
      </c>
      <c r="B15" s="20" t="s">
        <v>57</v>
      </c>
      <c r="C15" s="4" t="s">
        <v>76</v>
      </c>
      <c r="D15" s="4" t="s">
        <v>95</v>
      </c>
      <c r="E15" s="5"/>
      <c r="F15" s="6" t="s">
        <v>31</v>
      </c>
      <c r="G15" s="61" t="s">
        <v>101</v>
      </c>
      <c r="H15" s="6" t="s">
        <v>39</v>
      </c>
      <c r="I15" s="6" t="s">
        <v>35</v>
      </c>
      <c r="J15" s="5"/>
      <c r="K15" s="5"/>
      <c r="L15" s="25" t="s">
        <v>132</v>
      </c>
      <c r="M15" s="25" t="s">
        <v>156</v>
      </c>
      <c r="N15" s="21">
        <v>170956631</v>
      </c>
      <c r="O15" s="7">
        <v>0</v>
      </c>
      <c r="P15" s="21">
        <v>170956631</v>
      </c>
      <c r="Q15" s="8">
        <v>46217</v>
      </c>
      <c r="R15" s="8">
        <v>46219</v>
      </c>
      <c r="S15" s="22">
        <v>46224</v>
      </c>
      <c r="T15" s="7">
        <v>1</v>
      </c>
      <c r="U15" s="26">
        <v>573</v>
      </c>
      <c r="V15" s="7">
        <v>574</v>
      </c>
      <c r="W15" s="26">
        <v>9795.32</v>
      </c>
      <c r="X15" s="27">
        <v>2568962</v>
      </c>
      <c r="Y15" s="19" t="s">
        <v>153</v>
      </c>
      <c r="Z15" s="28">
        <v>46221</v>
      </c>
      <c r="AA15" s="6" t="s">
        <v>36</v>
      </c>
      <c r="AB15" s="6" t="s">
        <v>37</v>
      </c>
      <c r="AC15" s="24" t="s">
        <v>125</v>
      </c>
      <c r="AD15" s="5"/>
      <c r="AE15" s="31">
        <v>1129.81</v>
      </c>
      <c r="AF15" s="5"/>
    </row>
    <row r="16" spans="1:32" x14ac:dyDescent="0.25">
      <c r="A16" s="4">
        <f t="shared" si="0"/>
        <v>15</v>
      </c>
      <c r="B16" s="20" t="s">
        <v>58</v>
      </c>
      <c r="C16" s="4" t="s">
        <v>77</v>
      </c>
      <c r="D16" s="4" t="s">
        <v>96</v>
      </c>
      <c r="E16" s="5"/>
      <c r="F16" s="6" t="s">
        <v>31</v>
      </c>
      <c r="G16" s="61" t="s">
        <v>101</v>
      </c>
      <c r="H16" s="6" t="s">
        <v>39</v>
      </c>
      <c r="I16" s="6" t="s">
        <v>35</v>
      </c>
      <c r="J16" s="5"/>
      <c r="K16" s="5"/>
      <c r="L16" s="25" t="s">
        <v>40</v>
      </c>
      <c r="M16" s="25" t="s">
        <v>140</v>
      </c>
      <c r="N16" s="21">
        <v>10613206</v>
      </c>
      <c r="O16" s="7">
        <v>9433962</v>
      </c>
      <c r="P16" s="21">
        <v>1179244</v>
      </c>
      <c r="Q16" s="8">
        <v>46220</v>
      </c>
      <c r="R16" s="8">
        <v>46224</v>
      </c>
      <c r="S16" s="22">
        <v>46227</v>
      </c>
      <c r="T16" s="7">
        <v>10</v>
      </c>
      <c r="U16" s="26">
        <v>414</v>
      </c>
      <c r="V16" s="7">
        <v>424</v>
      </c>
      <c r="W16" s="26">
        <v>450</v>
      </c>
      <c r="X16" s="27">
        <v>109588</v>
      </c>
      <c r="Y16" s="19" t="s">
        <v>151</v>
      </c>
      <c r="Z16" s="28">
        <v>46225</v>
      </c>
      <c r="AA16" s="6" t="s">
        <v>36</v>
      </c>
      <c r="AB16" s="6" t="s">
        <v>37</v>
      </c>
      <c r="AC16" s="24" t="s">
        <v>126</v>
      </c>
      <c r="AD16" s="5"/>
      <c r="AE16" s="30">
        <v>256.97199999999998</v>
      </c>
      <c r="AF16" s="5"/>
    </row>
    <row r="17" spans="1:32" x14ac:dyDescent="0.25">
      <c r="A17" s="4">
        <f t="shared" si="0"/>
        <v>16</v>
      </c>
      <c r="B17" s="20" t="s">
        <v>59</v>
      </c>
      <c r="C17" s="4" t="s">
        <v>78</v>
      </c>
      <c r="D17" s="4" t="s">
        <v>97</v>
      </c>
      <c r="E17" s="5"/>
      <c r="F17" s="6" t="s">
        <v>31</v>
      </c>
      <c r="G17" s="62" t="s">
        <v>32</v>
      </c>
      <c r="H17" s="6" t="s">
        <v>102</v>
      </c>
      <c r="I17" s="6" t="s">
        <v>35</v>
      </c>
      <c r="J17" s="5"/>
      <c r="K17" s="5"/>
      <c r="L17" s="24" t="s">
        <v>41</v>
      </c>
      <c r="M17" s="24" t="s">
        <v>150</v>
      </c>
      <c r="N17" s="21">
        <v>6488000</v>
      </c>
      <c r="O17" s="7">
        <v>6488000</v>
      </c>
      <c r="P17" s="21">
        <v>0</v>
      </c>
      <c r="Q17" s="8">
        <v>46224</v>
      </c>
      <c r="R17" s="8">
        <v>46226</v>
      </c>
      <c r="S17" s="22">
        <v>46231</v>
      </c>
      <c r="T17" s="7">
        <v>10</v>
      </c>
      <c r="U17" s="26">
        <v>67</v>
      </c>
      <c r="V17" s="7">
        <v>77</v>
      </c>
      <c r="W17" s="26">
        <v>49.96</v>
      </c>
      <c r="X17" s="27">
        <v>892</v>
      </c>
      <c r="Y17" s="19" t="s">
        <v>154</v>
      </c>
      <c r="Z17" s="28">
        <v>46227</v>
      </c>
      <c r="AA17" s="6" t="s">
        <v>105</v>
      </c>
      <c r="AB17" s="6" t="s">
        <v>37</v>
      </c>
      <c r="AC17" s="24" t="s">
        <v>127</v>
      </c>
      <c r="AD17" s="5"/>
      <c r="AE17" s="30">
        <v>64.902999999999992</v>
      </c>
      <c r="AF17" s="5"/>
    </row>
    <row r="18" spans="1:32" ht="31.5" x14ac:dyDescent="0.25">
      <c r="A18" s="4">
        <f t="shared" si="0"/>
        <v>17</v>
      </c>
      <c r="B18" s="20" t="s">
        <v>60</v>
      </c>
      <c r="C18" s="4" t="s">
        <v>79</v>
      </c>
      <c r="D18" s="4" t="s">
        <v>98</v>
      </c>
      <c r="E18" s="5"/>
      <c r="F18" s="6" t="s">
        <v>31</v>
      </c>
      <c r="G18" s="61" t="s">
        <v>101</v>
      </c>
      <c r="H18" s="6" t="s">
        <v>39</v>
      </c>
      <c r="I18" s="6" t="s">
        <v>35</v>
      </c>
      <c r="J18" s="5"/>
      <c r="K18" s="5"/>
      <c r="L18" s="25" t="s">
        <v>130</v>
      </c>
      <c r="M18" s="25" t="s">
        <v>141</v>
      </c>
      <c r="N18" s="21">
        <v>78618857</v>
      </c>
      <c r="O18" s="7">
        <v>10327835</v>
      </c>
      <c r="P18" s="21">
        <v>68291022</v>
      </c>
      <c r="Q18" s="8">
        <v>46226</v>
      </c>
      <c r="R18" s="8">
        <v>46230</v>
      </c>
      <c r="S18" s="22">
        <v>46233</v>
      </c>
      <c r="T18" s="7">
        <v>1</v>
      </c>
      <c r="U18" s="26">
        <v>484</v>
      </c>
      <c r="V18" s="7">
        <v>485</v>
      </c>
      <c r="W18" s="26">
        <v>3812.11</v>
      </c>
      <c r="X18" s="27">
        <v>945860</v>
      </c>
      <c r="Y18" s="19" t="s">
        <v>152</v>
      </c>
      <c r="Z18" s="28">
        <v>46231</v>
      </c>
      <c r="AA18" s="6" t="s">
        <v>109</v>
      </c>
      <c r="AB18" s="6" t="s">
        <v>113</v>
      </c>
      <c r="AC18" s="24" t="s">
        <v>122</v>
      </c>
      <c r="AD18" s="5"/>
      <c r="AE18" s="31">
        <v>1110</v>
      </c>
      <c r="AF18" s="5"/>
    </row>
    <row r="19" spans="1:32" ht="31.5" x14ac:dyDescent="0.25">
      <c r="A19" s="4">
        <f t="shared" si="0"/>
        <v>18</v>
      </c>
      <c r="B19" s="20" t="s">
        <v>61</v>
      </c>
      <c r="C19" s="4" t="s">
        <v>80</v>
      </c>
      <c r="D19" s="4" t="s">
        <v>99</v>
      </c>
      <c r="E19" s="5"/>
      <c r="F19" s="6" t="s">
        <v>31</v>
      </c>
      <c r="G19" s="61" t="s">
        <v>101</v>
      </c>
      <c r="H19" s="6" t="s">
        <v>39</v>
      </c>
      <c r="I19" s="6" t="s">
        <v>35</v>
      </c>
      <c r="J19" s="5"/>
      <c r="K19" s="5"/>
      <c r="L19" s="25" t="s">
        <v>130</v>
      </c>
      <c r="M19" s="25" t="s">
        <v>142</v>
      </c>
      <c r="N19" s="21">
        <v>25931407</v>
      </c>
      <c r="O19" s="7">
        <v>0</v>
      </c>
      <c r="P19" s="21">
        <v>25931407</v>
      </c>
      <c r="Q19" s="8">
        <v>46226</v>
      </c>
      <c r="R19" s="8">
        <v>46230</v>
      </c>
      <c r="S19" s="22">
        <v>46233</v>
      </c>
      <c r="T19" s="7">
        <v>1</v>
      </c>
      <c r="U19" s="26">
        <v>424</v>
      </c>
      <c r="V19" s="7">
        <v>425</v>
      </c>
      <c r="W19" s="26">
        <v>1101.28</v>
      </c>
      <c r="X19" s="27">
        <v>82050</v>
      </c>
      <c r="Y19" s="19" t="s">
        <v>152</v>
      </c>
      <c r="Z19" s="28">
        <v>46231</v>
      </c>
      <c r="AA19" s="6" t="s">
        <v>110</v>
      </c>
      <c r="AB19" s="6" t="s">
        <v>33</v>
      </c>
      <c r="AC19" s="24" t="s">
        <v>122</v>
      </c>
      <c r="AD19" s="5"/>
      <c r="AE19" s="30">
        <v>650.24</v>
      </c>
      <c r="AF19" s="5"/>
    </row>
    <row r="20" spans="1:32" x14ac:dyDescent="0.25">
      <c r="A20" s="4">
        <f t="shared" si="0"/>
        <v>19</v>
      </c>
      <c r="B20" s="20" t="s">
        <v>62</v>
      </c>
      <c r="C20" s="4" t="s">
        <v>81</v>
      </c>
      <c r="D20" s="4" t="s">
        <v>100</v>
      </c>
      <c r="E20" s="5"/>
      <c r="F20" s="6" t="s">
        <v>31</v>
      </c>
      <c r="G20" s="61" t="s">
        <v>101</v>
      </c>
      <c r="H20" s="6" t="s">
        <v>39</v>
      </c>
      <c r="I20" s="6" t="s">
        <v>35</v>
      </c>
      <c r="J20" s="5"/>
      <c r="K20" s="5"/>
      <c r="L20" s="25" t="s">
        <v>139</v>
      </c>
      <c r="M20" s="25" t="s">
        <v>143</v>
      </c>
      <c r="N20" s="21">
        <v>13134000</v>
      </c>
      <c r="O20" s="7">
        <v>13134000</v>
      </c>
      <c r="P20" s="21">
        <v>0</v>
      </c>
      <c r="Q20" s="8">
        <v>46226</v>
      </c>
      <c r="R20" s="8">
        <v>46230</v>
      </c>
      <c r="S20" s="22">
        <v>46233</v>
      </c>
      <c r="T20" s="7">
        <v>10</v>
      </c>
      <c r="U20" s="26">
        <v>117</v>
      </c>
      <c r="V20" s="7">
        <v>127</v>
      </c>
      <c r="W20" s="26">
        <v>166.8</v>
      </c>
      <c r="X20" s="27">
        <v>43012</v>
      </c>
      <c r="Y20" s="19" t="s">
        <v>151</v>
      </c>
      <c r="Z20" s="28">
        <v>46231</v>
      </c>
      <c r="AA20" s="6" t="s">
        <v>111</v>
      </c>
      <c r="AB20" s="6" t="s">
        <v>114</v>
      </c>
      <c r="AC20" s="24" t="s">
        <v>38</v>
      </c>
      <c r="AD20" s="5"/>
      <c r="AE20" s="30">
        <v>175.107</v>
      </c>
      <c r="AF20" s="5"/>
    </row>
    <row r="21" spans="1:32" x14ac:dyDescent="0.2">
      <c r="A21" s="4">
        <f t="shared" si="0"/>
        <v>20</v>
      </c>
      <c r="B21" s="5" t="s">
        <v>157</v>
      </c>
      <c r="C21" s="37" t="s">
        <v>211</v>
      </c>
      <c r="D21" s="35" t="s">
        <v>265</v>
      </c>
      <c r="E21" s="4"/>
      <c r="F21" s="6" t="s">
        <v>31</v>
      </c>
      <c r="G21" s="57" t="s">
        <v>319</v>
      </c>
      <c r="H21" s="37" t="s">
        <v>320</v>
      </c>
      <c r="I21" s="34" t="s">
        <v>321</v>
      </c>
      <c r="J21" s="39">
        <v>45554</v>
      </c>
      <c r="K21" s="38">
        <v>45524</v>
      </c>
      <c r="L21" s="54"/>
      <c r="M21" s="54"/>
      <c r="N21" s="33">
        <v>3662702</v>
      </c>
      <c r="O21" s="33">
        <v>3662702</v>
      </c>
      <c r="P21" s="26"/>
      <c r="Q21" s="23"/>
      <c r="R21" s="23"/>
      <c r="S21" s="40">
        <v>46204</v>
      </c>
      <c r="T21" s="32">
        <v>10</v>
      </c>
      <c r="U21" s="26">
        <f>V21-T21</f>
        <v>325</v>
      </c>
      <c r="V21" s="41">
        <v>335</v>
      </c>
      <c r="W21" s="26">
        <v>122.700517</v>
      </c>
      <c r="X21" s="27">
        <v>28</v>
      </c>
      <c r="Y21" s="34" t="s">
        <v>324</v>
      </c>
      <c r="Z21" s="38">
        <v>46147</v>
      </c>
      <c r="AA21" s="44" t="s">
        <v>36</v>
      </c>
      <c r="AB21" s="6" t="s">
        <v>37</v>
      </c>
      <c r="AC21" s="34" t="s">
        <v>119</v>
      </c>
      <c r="AD21" s="4"/>
      <c r="AE21" s="30"/>
      <c r="AF21" s="4"/>
    </row>
    <row r="22" spans="1:32" x14ac:dyDescent="0.2">
      <c r="A22" s="4">
        <f t="shared" si="0"/>
        <v>21</v>
      </c>
      <c r="B22" s="5" t="s">
        <v>158</v>
      </c>
      <c r="C22" s="37" t="s">
        <v>212</v>
      </c>
      <c r="D22" s="35" t="s">
        <v>266</v>
      </c>
      <c r="E22" s="4"/>
      <c r="F22" s="6" t="s">
        <v>31</v>
      </c>
      <c r="G22" s="57" t="s">
        <v>319</v>
      </c>
      <c r="H22" s="37" t="s">
        <v>320</v>
      </c>
      <c r="I22" s="34" t="s">
        <v>35</v>
      </c>
      <c r="J22" s="39">
        <v>46115</v>
      </c>
      <c r="K22" s="38">
        <v>46085</v>
      </c>
      <c r="L22" s="54"/>
      <c r="M22" s="54"/>
      <c r="N22" s="33">
        <v>1300000</v>
      </c>
      <c r="O22" s="33">
        <v>1300000</v>
      </c>
      <c r="P22" s="26"/>
      <c r="Q22" s="23"/>
      <c r="R22" s="23"/>
      <c r="S22" s="40">
        <v>46204</v>
      </c>
      <c r="T22" s="32">
        <v>10</v>
      </c>
      <c r="U22" s="26">
        <f t="shared" ref="U22:U85" si="1">V22-T22</f>
        <v>171.71</v>
      </c>
      <c r="V22" s="41">
        <v>181.71</v>
      </c>
      <c r="W22" s="26">
        <v>23.622299999999999</v>
      </c>
      <c r="X22" s="27">
        <v>6</v>
      </c>
      <c r="Y22" s="34" t="s">
        <v>324</v>
      </c>
      <c r="Z22" s="38">
        <v>46148</v>
      </c>
      <c r="AA22" s="43" t="s">
        <v>327</v>
      </c>
      <c r="AB22" s="6" t="s">
        <v>113</v>
      </c>
      <c r="AC22" s="34" t="s">
        <v>122</v>
      </c>
      <c r="AD22" s="4"/>
      <c r="AE22" s="30"/>
      <c r="AF22" s="4"/>
    </row>
    <row r="23" spans="1:32" x14ac:dyDescent="0.2">
      <c r="A23" s="4">
        <f t="shared" si="0"/>
        <v>22</v>
      </c>
      <c r="B23" s="5" t="s">
        <v>159</v>
      </c>
      <c r="C23" s="37" t="s">
        <v>213</v>
      </c>
      <c r="D23" s="35" t="s">
        <v>267</v>
      </c>
      <c r="E23" s="4"/>
      <c r="F23" s="6" t="s">
        <v>31</v>
      </c>
      <c r="G23" s="57" t="s">
        <v>319</v>
      </c>
      <c r="H23" s="37" t="s">
        <v>320</v>
      </c>
      <c r="I23" s="34" t="s">
        <v>35</v>
      </c>
      <c r="J23" s="39">
        <v>46162</v>
      </c>
      <c r="K23" s="38">
        <v>46132</v>
      </c>
      <c r="L23" s="54"/>
      <c r="M23" s="54"/>
      <c r="N23" s="33">
        <v>9316771</v>
      </c>
      <c r="O23" s="33">
        <v>9316771</v>
      </c>
      <c r="P23" s="26"/>
      <c r="Q23" s="23"/>
      <c r="R23" s="23"/>
      <c r="S23" s="40">
        <v>46204</v>
      </c>
      <c r="T23" s="32">
        <v>1</v>
      </c>
      <c r="U23" s="26">
        <f t="shared" si="1"/>
        <v>482</v>
      </c>
      <c r="V23" s="41">
        <v>483</v>
      </c>
      <c r="W23" s="26">
        <v>450.00003930000003</v>
      </c>
      <c r="X23" s="27">
        <v>11</v>
      </c>
      <c r="Y23" s="34" t="s">
        <v>325</v>
      </c>
      <c r="Z23" s="38">
        <v>46176</v>
      </c>
      <c r="AA23" s="44" t="s">
        <v>107</v>
      </c>
      <c r="AB23" s="6" t="s">
        <v>34</v>
      </c>
      <c r="AC23" s="34" t="s">
        <v>332</v>
      </c>
      <c r="AD23" s="4"/>
      <c r="AE23" s="30"/>
      <c r="AF23" s="4"/>
    </row>
    <row r="24" spans="1:32" x14ac:dyDescent="0.2">
      <c r="A24" s="4">
        <f t="shared" si="0"/>
        <v>23</v>
      </c>
      <c r="B24" s="5" t="s">
        <v>160</v>
      </c>
      <c r="C24" s="37" t="s">
        <v>214</v>
      </c>
      <c r="D24" s="35" t="s">
        <v>268</v>
      </c>
      <c r="E24" s="4"/>
      <c r="F24" s="6" t="s">
        <v>31</v>
      </c>
      <c r="G24" s="57" t="s">
        <v>319</v>
      </c>
      <c r="H24" s="37" t="s">
        <v>320</v>
      </c>
      <c r="I24" s="34" t="s">
        <v>35</v>
      </c>
      <c r="J24" s="39">
        <v>45995</v>
      </c>
      <c r="K24" s="38">
        <v>45965</v>
      </c>
      <c r="L24" s="54"/>
      <c r="M24" s="54"/>
      <c r="N24" s="33">
        <v>347798677</v>
      </c>
      <c r="O24" s="33">
        <v>347798677</v>
      </c>
      <c r="P24" s="26"/>
      <c r="Q24" s="23"/>
      <c r="R24" s="23"/>
      <c r="S24" s="40">
        <v>46205</v>
      </c>
      <c r="T24" s="32">
        <v>1</v>
      </c>
      <c r="U24" s="26">
        <f t="shared" si="1"/>
        <v>8.19</v>
      </c>
      <c r="V24" s="41">
        <v>9.19</v>
      </c>
      <c r="W24" s="26">
        <v>319.62698416299997</v>
      </c>
      <c r="X24" s="27">
        <v>4</v>
      </c>
      <c r="Y24" s="34" t="s">
        <v>324</v>
      </c>
      <c r="Z24" s="38">
        <v>46168</v>
      </c>
      <c r="AA24" s="43" t="s">
        <v>328</v>
      </c>
      <c r="AB24" s="6" t="s">
        <v>33</v>
      </c>
      <c r="AC24" s="34" t="s">
        <v>116</v>
      </c>
      <c r="AD24" s="4"/>
      <c r="AE24" s="30"/>
      <c r="AF24" s="4"/>
    </row>
    <row r="25" spans="1:32" x14ac:dyDescent="0.2">
      <c r="A25" s="4">
        <f t="shared" si="0"/>
        <v>24</v>
      </c>
      <c r="B25" s="5" t="s">
        <v>161</v>
      </c>
      <c r="C25" s="37" t="s">
        <v>215</v>
      </c>
      <c r="D25" s="35" t="s">
        <v>269</v>
      </c>
      <c r="E25" s="4"/>
      <c r="F25" s="6" t="s">
        <v>31</v>
      </c>
      <c r="G25" s="57" t="s">
        <v>319</v>
      </c>
      <c r="H25" s="37" t="s">
        <v>320</v>
      </c>
      <c r="I25" s="34" t="s">
        <v>321</v>
      </c>
      <c r="J25" s="39">
        <v>45556</v>
      </c>
      <c r="K25" s="38">
        <v>45526</v>
      </c>
      <c r="L25" s="54"/>
      <c r="M25" s="54"/>
      <c r="N25" s="33">
        <v>1060900</v>
      </c>
      <c r="O25" s="33">
        <v>1060900</v>
      </c>
      <c r="P25" s="26"/>
      <c r="Q25" s="23"/>
      <c r="R25" s="23"/>
      <c r="S25" s="40">
        <v>46206</v>
      </c>
      <c r="T25" s="32">
        <v>1</v>
      </c>
      <c r="U25" s="26">
        <f t="shared" si="1"/>
        <v>11.73</v>
      </c>
      <c r="V25" s="41">
        <v>12.73</v>
      </c>
      <c r="W25" s="26">
        <v>1.3505256999999999</v>
      </c>
      <c r="X25" s="27">
        <v>4</v>
      </c>
      <c r="Y25" s="34" t="s">
        <v>324</v>
      </c>
      <c r="Z25" s="38">
        <v>46130</v>
      </c>
      <c r="AA25" s="43" t="s">
        <v>110</v>
      </c>
      <c r="AB25" s="6" t="s">
        <v>33</v>
      </c>
      <c r="AC25" s="34" t="s">
        <v>333</v>
      </c>
      <c r="AD25" s="4"/>
      <c r="AE25" s="30"/>
      <c r="AF25" s="4"/>
    </row>
    <row r="26" spans="1:32" x14ac:dyDescent="0.2">
      <c r="A26" s="4">
        <f t="shared" si="0"/>
        <v>25</v>
      </c>
      <c r="B26" s="5" t="s">
        <v>162</v>
      </c>
      <c r="C26" s="37" t="s">
        <v>216</v>
      </c>
      <c r="D26" s="35" t="s">
        <v>270</v>
      </c>
      <c r="E26" s="4"/>
      <c r="F26" s="6" t="s">
        <v>31</v>
      </c>
      <c r="G26" s="57" t="s">
        <v>32</v>
      </c>
      <c r="H26" s="37" t="s">
        <v>320</v>
      </c>
      <c r="I26" s="34" t="s">
        <v>321</v>
      </c>
      <c r="J26" s="39">
        <v>45612</v>
      </c>
      <c r="K26" s="38">
        <v>45582</v>
      </c>
      <c r="L26" s="54"/>
      <c r="M26" s="54"/>
      <c r="N26" s="33">
        <v>2560000</v>
      </c>
      <c r="O26" s="33">
        <v>2560000</v>
      </c>
      <c r="P26" s="26"/>
      <c r="Q26" s="23"/>
      <c r="R26" s="23"/>
      <c r="S26" s="40">
        <v>46206</v>
      </c>
      <c r="T26" s="32">
        <v>2</v>
      </c>
      <c r="U26" s="26">
        <f t="shared" si="1"/>
        <v>30</v>
      </c>
      <c r="V26" s="41">
        <v>32</v>
      </c>
      <c r="W26" s="26">
        <v>8.1920000000000002</v>
      </c>
      <c r="X26" s="27">
        <v>2</v>
      </c>
      <c r="Y26" s="34" t="s">
        <v>325</v>
      </c>
      <c r="Z26" s="38">
        <v>46139</v>
      </c>
      <c r="AA26" s="43" t="s">
        <v>105</v>
      </c>
      <c r="AB26" s="6" t="s">
        <v>37</v>
      </c>
      <c r="AC26" s="34" t="s">
        <v>127</v>
      </c>
      <c r="AD26" s="4"/>
      <c r="AE26" s="30"/>
      <c r="AF26" s="4"/>
    </row>
    <row r="27" spans="1:32" x14ac:dyDescent="0.2">
      <c r="A27" s="4">
        <f t="shared" si="0"/>
        <v>26</v>
      </c>
      <c r="B27" s="5" t="s">
        <v>163</v>
      </c>
      <c r="C27" s="37" t="s">
        <v>217</v>
      </c>
      <c r="D27" s="35" t="s">
        <v>271</v>
      </c>
      <c r="E27" s="4"/>
      <c r="F27" s="6" t="s">
        <v>31</v>
      </c>
      <c r="G27" s="57" t="s">
        <v>32</v>
      </c>
      <c r="H27" s="37" t="s">
        <v>320</v>
      </c>
      <c r="I27" s="34" t="s">
        <v>321</v>
      </c>
      <c r="J27" s="39">
        <v>45430</v>
      </c>
      <c r="K27" s="38">
        <v>45400</v>
      </c>
      <c r="L27" s="54"/>
      <c r="M27" s="54"/>
      <c r="N27" s="33">
        <v>2412000</v>
      </c>
      <c r="O27" s="33">
        <v>2412000</v>
      </c>
      <c r="P27" s="26"/>
      <c r="Q27" s="23"/>
      <c r="R27" s="23"/>
      <c r="S27" s="40">
        <v>46206</v>
      </c>
      <c r="T27" s="32">
        <v>10</v>
      </c>
      <c r="U27" s="26">
        <f t="shared" si="1"/>
        <v>66.12</v>
      </c>
      <c r="V27" s="41">
        <v>76.12</v>
      </c>
      <c r="W27" s="26">
        <v>18.360143999999998</v>
      </c>
      <c r="X27" s="27">
        <v>17</v>
      </c>
      <c r="Y27" s="34" t="s">
        <v>324</v>
      </c>
      <c r="Z27" s="38">
        <v>45978</v>
      </c>
      <c r="AA27" s="43" t="s">
        <v>108</v>
      </c>
      <c r="AB27" s="6" t="s">
        <v>33</v>
      </c>
      <c r="AC27" s="34" t="s">
        <v>127</v>
      </c>
      <c r="AD27" s="4"/>
      <c r="AE27" s="30"/>
      <c r="AF27" s="4"/>
    </row>
    <row r="28" spans="1:32" x14ac:dyDescent="0.2">
      <c r="A28" s="4">
        <f t="shared" si="0"/>
        <v>27</v>
      </c>
      <c r="B28" s="5" t="s">
        <v>164</v>
      </c>
      <c r="C28" s="37" t="s">
        <v>218</v>
      </c>
      <c r="D28" s="35" t="s">
        <v>272</v>
      </c>
      <c r="E28" s="4"/>
      <c r="F28" s="6" t="s">
        <v>31</v>
      </c>
      <c r="G28" s="57" t="s">
        <v>32</v>
      </c>
      <c r="H28" s="37" t="s">
        <v>320</v>
      </c>
      <c r="I28" s="34" t="s">
        <v>321</v>
      </c>
      <c r="J28" s="39">
        <v>46015</v>
      </c>
      <c r="K28" s="38">
        <v>45985</v>
      </c>
      <c r="L28" s="54"/>
      <c r="M28" s="54"/>
      <c r="N28" s="33">
        <v>33000</v>
      </c>
      <c r="O28" s="33">
        <v>33000</v>
      </c>
      <c r="P28" s="26"/>
      <c r="Q28" s="23"/>
      <c r="R28" s="23"/>
      <c r="S28" s="40">
        <v>46206</v>
      </c>
      <c r="T28" s="32">
        <v>10</v>
      </c>
      <c r="U28" s="26">
        <f t="shared" si="1"/>
        <v>226</v>
      </c>
      <c r="V28" s="41">
        <v>236</v>
      </c>
      <c r="W28" s="26">
        <v>0.77880000000000005</v>
      </c>
      <c r="X28" s="27">
        <v>2</v>
      </c>
      <c r="Y28" s="34" t="s">
        <v>324</v>
      </c>
      <c r="Z28" s="38">
        <v>46145</v>
      </c>
      <c r="AA28" s="43" t="s">
        <v>103</v>
      </c>
      <c r="AB28" s="6" t="s">
        <v>37</v>
      </c>
      <c r="AC28" s="34" t="s">
        <v>117</v>
      </c>
      <c r="AD28" s="4"/>
      <c r="AE28" s="30"/>
      <c r="AF28" s="4"/>
    </row>
    <row r="29" spans="1:32" x14ac:dyDescent="0.2">
      <c r="A29" s="4">
        <f t="shared" si="0"/>
        <v>28</v>
      </c>
      <c r="B29" s="5" t="s">
        <v>165</v>
      </c>
      <c r="C29" s="37" t="s">
        <v>219</v>
      </c>
      <c r="D29" s="35" t="s">
        <v>273</v>
      </c>
      <c r="E29" s="4"/>
      <c r="F29" s="6" t="s">
        <v>31</v>
      </c>
      <c r="G29" s="57" t="s">
        <v>319</v>
      </c>
      <c r="H29" s="37" t="s">
        <v>320</v>
      </c>
      <c r="I29" s="34" t="s">
        <v>35</v>
      </c>
      <c r="J29" s="39">
        <v>46185</v>
      </c>
      <c r="K29" s="38">
        <v>46155</v>
      </c>
      <c r="L29" s="54"/>
      <c r="M29" s="54"/>
      <c r="N29" s="33">
        <v>25841244</v>
      </c>
      <c r="O29" s="33">
        <v>25841244</v>
      </c>
      <c r="P29" s="26"/>
      <c r="Q29" s="23"/>
      <c r="R29" s="23"/>
      <c r="S29" s="40">
        <v>46209</v>
      </c>
      <c r="T29" s="32">
        <v>10</v>
      </c>
      <c r="U29" s="26">
        <f t="shared" si="1"/>
        <v>346.02</v>
      </c>
      <c r="V29" s="41">
        <v>356.02</v>
      </c>
      <c r="W29" s="26">
        <v>919.9999688879999</v>
      </c>
      <c r="X29" s="27">
        <v>1</v>
      </c>
      <c r="Y29" s="34" t="s">
        <v>324</v>
      </c>
      <c r="Z29" s="38">
        <v>46196</v>
      </c>
      <c r="AA29" s="34" t="s">
        <v>105</v>
      </c>
      <c r="AB29" s="6" t="s">
        <v>37</v>
      </c>
      <c r="AC29" s="34" t="s">
        <v>334</v>
      </c>
      <c r="AD29" s="4"/>
      <c r="AE29" s="30"/>
      <c r="AF29" s="4"/>
    </row>
    <row r="30" spans="1:32" x14ac:dyDescent="0.2">
      <c r="A30" s="4">
        <f t="shared" si="0"/>
        <v>29</v>
      </c>
      <c r="B30" s="5" t="s">
        <v>165</v>
      </c>
      <c r="C30" s="37" t="s">
        <v>219</v>
      </c>
      <c r="D30" s="35" t="s">
        <v>273</v>
      </c>
      <c r="E30" s="4"/>
      <c r="F30" s="6" t="s">
        <v>31</v>
      </c>
      <c r="G30" s="57" t="s">
        <v>319</v>
      </c>
      <c r="H30" s="37" t="s">
        <v>320</v>
      </c>
      <c r="I30" s="34" t="s">
        <v>35</v>
      </c>
      <c r="J30" s="39">
        <v>46185</v>
      </c>
      <c r="K30" s="38">
        <v>46155</v>
      </c>
      <c r="L30" s="54"/>
      <c r="M30" s="54"/>
      <c r="N30" s="33">
        <v>80894331</v>
      </c>
      <c r="O30" s="33">
        <v>80894331</v>
      </c>
      <c r="P30" s="26"/>
      <c r="Q30" s="23"/>
      <c r="R30" s="23"/>
      <c r="S30" s="40">
        <v>46209</v>
      </c>
      <c r="T30" s="32">
        <v>10</v>
      </c>
      <c r="U30" s="26">
        <f t="shared" si="1"/>
        <v>346.02</v>
      </c>
      <c r="V30" s="41">
        <v>356.02</v>
      </c>
      <c r="W30" s="26">
        <v>2879.999972262</v>
      </c>
      <c r="X30" s="27">
        <v>1</v>
      </c>
      <c r="Y30" s="43" t="s">
        <v>326</v>
      </c>
      <c r="Z30" s="38">
        <v>46196</v>
      </c>
      <c r="AA30" s="34" t="s">
        <v>105</v>
      </c>
      <c r="AB30" s="6" t="s">
        <v>37</v>
      </c>
      <c r="AC30" s="34" t="s">
        <v>334</v>
      </c>
      <c r="AD30" s="4"/>
      <c r="AE30" s="30"/>
      <c r="AF30" s="4"/>
    </row>
    <row r="31" spans="1:32" x14ac:dyDescent="0.2">
      <c r="A31" s="4">
        <f t="shared" si="0"/>
        <v>30</v>
      </c>
      <c r="B31" s="5" t="s">
        <v>166</v>
      </c>
      <c r="C31" s="37" t="s">
        <v>220</v>
      </c>
      <c r="D31" s="35" t="s">
        <v>274</v>
      </c>
      <c r="E31" s="4"/>
      <c r="F31" s="6" t="s">
        <v>31</v>
      </c>
      <c r="G31" s="57" t="s">
        <v>319</v>
      </c>
      <c r="H31" s="37" t="s">
        <v>320</v>
      </c>
      <c r="I31" s="34" t="s">
        <v>35</v>
      </c>
      <c r="J31" s="39">
        <v>45953</v>
      </c>
      <c r="K31" s="38">
        <v>45923</v>
      </c>
      <c r="L31" s="54"/>
      <c r="M31" s="54"/>
      <c r="N31" s="33">
        <v>277100315</v>
      </c>
      <c r="O31" s="33">
        <v>277100315</v>
      </c>
      <c r="P31" s="26"/>
      <c r="Q31" s="23"/>
      <c r="R31" s="23"/>
      <c r="S31" s="40">
        <v>46209</v>
      </c>
      <c r="T31" s="32">
        <v>2</v>
      </c>
      <c r="U31" s="26">
        <f t="shared" si="1"/>
        <v>8</v>
      </c>
      <c r="V31" s="41">
        <v>10</v>
      </c>
      <c r="W31" s="26">
        <v>277.10031500000002</v>
      </c>
      <c r="X31" s="27">
        <v>13</v>
      </c>
      <c r="Y31" s="34" t="s">
        <v>325</v>
      </c>
      <c r="Z31" s="38">
        <v>46134</v>
      </c>
      <c r="AA31" s="34" t="s">
        <v>327</v>
      </c>
      <c r="AB31" s="6" t="s">
        <v>113</v>
      </c>
      <c r="AC31" s="34" t="s">
        <v>335</v>
      </c>
      <c r="AD31" s="4"/>
      <c r="AE31" s="30"/>
      <c r="AF31" s="4"/>
    </row>
    <row r="32" spans="1:32" x14ac:dyDescent="0.2">
      <c r="A32" s="4">
        <f t="shared" si="0"/>
        <v>31</v>
      </c>
      <c r="B32" s="5" t="s">
        <v>165</v>
      </c>
      <c r="C32" s="37" t="s">
        <v>219</v>
      </c>
      <c r="D32" s="35" t="s">
        <v>273</v>
      </c>
      <c r="E32" s="4"/>
      <c r="F32" s="6" t="s">
        <v>31</v>
      </c>
      <c r="G32" s="57" t="s">
        <v>319</v>
      </c>
      <c r="H32" s="37" t="s">
        <v>320</v>
      </c>
      <c r="I32" s="34" t="s">
        <v>35</v>
      </c>
      <c r="J32" s="39">
        <v>46185</v>
      </c>
      <c r="K32" s="38">
        <v>46155</v>
      </c>
      <c r="L32" s="54"/>
      <c r="M32" s="54"/>
      <c r="N32" s="33">
        <v>5617661</v>
      </c>
      <c r="O32" s="33">
        <v>5617661</v>
      </c>
      <c r="P32" s="26"/>
      <c r="Q32" s="23"/>
      <c r="R32" s="23"/>
      <c r="S32" s="40">
        <v>46209</v>
      </c>
      <c r="T32" s="32">
        <v>10</v>
      </c>
      <c r="U32" s="26">
        <f t="shared" si="1"/>
        <v>346.02</v>
      </c>
      <c r="V32" s="41">
        <v>356.02</v>
      </c>
      <c r="W32" s="26">
        <v>199.99996692199997</v>
      </c>
      <c r="X32" s="27">
        <v>1</v>
      </c>
      <c r="Y32" s="43" t="s">
        <v>326</v>
      </c>
      <c r="Z32" s="38">
        <v>46196</v>
      </c>
      <c r="AA32" s="34" t="s">
        <v>105</v>
      </c>
      <c r="AB32" s="6" t="s">
        <v>37</v>
      </c>
      <c r="AC32" s="34" t="s">
        <v>334</v>
      </c>
      <c r="AD32" s="4"/>
      <c r="AE32" s="30"/>
      <c r="AF32" s="4"/>
    </row>
    <row r="33" spans="1:32" x14ac:dyDescent="0.2">
      <c r="A33" s="4">
        <f t="shared" si="0"/>
        <v>32</v>
      </c>
      <c r="B33" s="5" t="s">
        <v>167</v>
      </c>
      <c r="C33" s="37" t="s">
        <v>221</v>
      </c>
      <c r="D33" s="35" t="s">
        <v>275</v>
      </c>
      <c r="E33" s="4"/>
      <c r="F33" s="6" t="s">
        <v>31</v>
      </c>
      <c r="G33" s="57" t="s">
        <v>32</v>
      </c>
      <c r="H33" s="37" t="s">
        <v>320</v>
      </c>
      <c r="I33" s="34" t="s">
        <v>35</v>
      </c>
      <c r="J33" s="39">
        <v>46167</v>
      </c>
      <c r="K33" s="38">
        <v>46136</v>
      </c>
      <c r="L33" s="54"/>
      <c r="M33" s="54"/>
      <c r="N33" s="33">
        <v>1254400</v>
      </c>
      <c r="O33" s="33">
        <v>1254400</v>
      </c>
      <c r="P33" s="26"/>
      <c r="Q33" s="23"/>
      <c r="R33" s="23"/>
      <c r="S33" s="40">
        <v>46210</v>
      </c>
      <c r="T33" s="32">
        <v>10</v>
      </c>
      <c r="U33" s="26">
        <f t="shared" si="1"/>
        <v>388.5</v>
      </c>
      <c r="V33" s="41">
        <v>398.5</v>
      </c>
      <c r="W33" s="26">
        <v>49.987839999999998</v>
      </c>
      <c r="X33" s="27">
        <v>30</v>
      </c>
      <c r="Y33" s="34" t="s">
        <v>324</v>
      </c>
      <c r="Z33" s="38">
        <v>46176</v>
      </c>
      <c r="AA33" s="34" t="s">
        <v>36</v>
      </c>
      <c r="AB33" s="6" t="s">
        <v>37</v>
      </c>
      <c r="AC33" s="34" t="s">
        <v>336</v>
      </c>
      <c r="AD33" s="4"/>
      <c r="AE33" s="30"/>
      <c r="AF33" s="4"/>
    </row>
    <row r="34" spans="1:32" x14ac:dyDescent="0.2">
      <c r="A34" s="4">
        <f t="shared" si="0"/>
        <v>33</v>
      </c>
      <c r="B34" s="5" t="s">
        <v>168</v>
      </c>
      <c r="C34" s="37" t="s">
        <v>222</v>
      </c>
      <c r="D34" s="35" t="s">
        <v>276</v>
      </c>
      <c r="E34" s="4"/>
      <c r="F34" s="6" t="s">
        <v>31</v>
      </c>
      <c r="G34" s="57" t="s">
        <v>319</v>
      </c>
      <c r="H34" s="37" t="s">
        <v>320</v>
      </c>
      <c r="I34" s="34" t="s">
        <v>321</v>
      </c>
      <c r="J34" s="39">
        <v>45512</v>
      </c>
      <c r="K34" s="38">
        <v>45482</v>
      </c>
      <c r="L34" s="54"/>
      <c r="M34" s="54"/>
      <c r="N34" s="33">
        <v>200970560</v>
      </c>
      <c r="O34" s="33">
        <v>200970560</v>
      </c>
      <c r="P34" s="26"/>
      <c r="Q34" s="23"/>
      <c r="R34" s="23"/>
      <c r="S34" s="40">
        <v>46210</v>
      </c>
      <c r="T34" s="32">
        <v>1</v>
      </c>
      <c r="U34" s="26">
        <f t="shared" si="1"/>
        <v>4.62</v>
      </c>
      <c r="V34" s="41">
        <v>5.62</v>
      </c>
      <c r="W34" s="26">
        <v>112.94545472</v>
      </c>
      <c r="X34" s="27">
        <v>4</v>
      </c>
      <c r="Y34" s="34" t="s">
        <v>325</v>
      </c>
      <c r="Z34" s="38">
        <v>46109</v>
      </c>
      <c r="AA34" s="34" t="s">
        <v>328</v>
      </c>
      <c r="AB34" s="6" t="s">
        <v>33</v>
      </c>
      <c r="AC34" s="34" t="s">
        <v>115</v>
      </c>
      <c r="AD34" s="4"/>
      <c r="AE34" s="30"/>
      <c r="AF34" s="4"/>
    </row>
    <row r="35" spans="1:32" x14ac:dyDescent="0.2">
      <c r="A35" s="4">
        <f t="shared" si="0"/>
        <v>34</v>
      </c>
      <c r="B35" s="5" t="s">
        <v>169</v>
      </c>
      <c r="C35" s="37" t="s">
        <v>223</v>
      </c>
      <c r="D35" s="35" t="s">
        <v>277</v>
      </c>
      <c r="E35" s="4"/>
      <c r="F35" s="6" t="s">
        <v>31</v>
      </c>
      <c r="G35" s="57" t="s">
        <v>32</v>
      </c>
      <c r="H35" s="37" t="s">
        <v>320</v>
      </c>
      <c r="I35" s="34" t="s">
        <v>35</v>
      </c>
      <c r="J35" s="39">
        <v>46107</v>
      </c>
      <c r="K35" s="38">
        <v>46077</v>
      </c>
      <c r="L35" s="54"/>
      <c r="M35" s="54"/>
      <c r="N35" s="33">
        <v>1037750</v>
      </c>
      <c r="O35" s="33">
        <v>1037750</v>
      </c>
      <c r="P35" s="26"/>
      <c r="Q35" s="23"/>
      <c r="R35" s="23"/>
      <c r="S35" s="40">
        <v>46210</v>
      </c>
      <c r="T35" s="32">
        <v>10</v>
      </c>
      <c r="U35" s="26">
        <f t="shared" si="1"/>
        <v>180</v>
      </c>
      <c r="V35" s="41">
        <v>190</v>
      </c>
      <c r="W35" s="26">
        <v>19.71725</v>
      </c>
      <c r="X35" s="27">
        <v>42</v>
      </c>
      <c r="Y35" s="34" t="s">
        <v>324</v>
      </c>
      <c r="Z35" s="38">
        <v>46175</v>
      </c>
      <c r="AA35" s="34" t="s">
        <v>329</v>
      </c>
      <c r="AB35" s="6" t="s">
        <v>113</v>
      </c>
      <c r="AC35" s="34" t="s">
        <v>337</v>
      </c>
      <c r="AD35" s="4"/>
      <c r="AE35" s="30"/>
      <c r="AF35" s="4"/>
    </row>
    <row r="36" spans="1:32" x14ac:dyDescent="0.2">
      <c r="A36" s="4">
        <f t="shared" si="0"/>
        <v>35</v>
      </c>
      <c r="B36" s="5" t="s">
        <v>170</v>
      </c>
      <c r="C36" s="37" t="s">
        <v>224</v>
      </c>
      <c r="D36" s="35" t="s">
        <v>278</v>
      </c>
      <c r="E36" s="4"/>
      <c r="F36" s="6" t="s">
        <v>31</v>
      </c>
      <c r="G36" s="57" t="s">
        <v>32</v>
      </c>
      <c r="H36" s="37" t="s">
        <v>320</v>
      </c>
      <c r="I36" s="34" t="s">
        <v>321</v>
      </c>
      <c r="J36" s="39">
        <v>45682</v>
      </c>
      <c r="K36" s="38">
        <v>45652</v>
      </c>
      <c r="L36" s="54"/>
      <c r="M36" s="54"/>
      <c r="N36" s="33">
        <v>101200</v>
      </c>
      <c r="O36" s="33">
        <v>101200</v>
      </c>
      <c r="P36" s="26"/>
      <c r="Q36" s="23"/>
      <c r="R36" s="23"/>
      <c r="S36" s="40">
        <v>46210</v>
      </c>
      <c r="T36" s="32">
        <v>10</v>
      </c>
      <c r="U36" s="26">
        <f t="shared" si="1"/>
        <v>490</v>
      </c>
      <c r="V36" s="41">
        <v>500</v>
      </c>
      <c r="W36" s="26">
        <v>5.0599999999999996</v>
      </c>
      <c r="X36" s="27">
        <v>2</v>
      </c>
      <c r="Y36" s="34" t="s">
        <v>324</v>
      </c>
      <c r="Z36" s="38">
        <v>46162</v>
      </c>
      <c r="AA36" s="34" t="s">
        <v>328</v>
      </c>
      <c r="AB36" s="6" t="s">
        <v>33</v>
      </c>
      <c r="AC36" s="34" t="s">
        <v>338</v>
      </c>
      <c r="AD36" s="4"/>
      <c r="AE36" s="30"/>
      <c r="AF36" s="4"/>
    </row>
    <row r="37" spans="1:32" x14ac:dyDescent="0.2">
      <c r="A37" s="4">
        <f t="shared" si="0"/>
        <v>36</v>
      </c>
      <c r="B37" s="5" t="s">
        <v>171</v>
      </c>
      <c r="C37" s="37" t="s">
        <v>225</v>
      </c>
      <c r="D37" s="35" t="s">
        <v>279</v>
      </c>
      <c r="E37" s="4"/>
      <c r="F37" s="6" t="s">
        <v>31</v>
      </c>
      <c r="G37" s="57" t="s">
        <v>32</v>
      </c>
      <c r="H37" s="37" t="s">
        <v>320</v>
      </c>
      <c r="I37" s="34" t="s">
        <v>35</v>
      </c>
      <c r="J37" s="39">
        <v>46155</v>
      </c>
      <c r="K37" s="38">
        <v>46125</v>
      </c>
      <c r="L37" s="54"/>
      <c r="M37" s="54"/>
      <c r="N37" s="33">
        <v>50400</v>
      </c>
      <c r="O37" s="33">
        <v>50400</v>
      </c>
      <c r="P37" s="26"/>
      <c r="Q37" s="23"/>
      <c r="R37" s="23"/>
      <c r="S37" s="40">
        <v>46210</v>
      </c>
      <c r="T37" s="32">
        <v>10</v>
      </c>
      <c r="U37" s="26">
        <f t="shared" si="1"/>
        <v>162</v>
      </c>
      <c r="V37" s="41">
        <v>172</v>
      </c>
      <c r="W37" s="26">
        <v>0.86687999999999998</v>
      </c>
      <c r="X37" s="27">
        <v>1</v>
      </c>
      <c r="Y37" s="34" t="s">
        <v>324</v>
      </c>
      <c r="Z37" s="38">
        <v>46169</v>
      </c>
      <c r="AA37" s="34" t="s">
        <v>328</v>
      </c>
      <c r="AB37" s="6" t="s">
        <v>33</v>
      </c>
      <c r="AC37" s="34" t="s">
        <v>339</v>
      </c>
      <c r="AD37" s="4"/>
      <c r="AE37" s="30"/>
      <c r="AF37" s="4"/>
    </row>
    <row r="38" spans="1:32" x14ac:dyDescent="0.2">
      <c r="A38" s="4">
        <f t="shared" si="0"/>
        <v>37</v>
      </c>
      <c r="B38" s="5" t="s">
        <v>172</v>
      </c>
      <c r="C38" s="37" t="s">
        <v>226</v>
      </c>
      <c r="D38" s="35" t="s">
        <v>280</v>
      </c>
      <c r="E38" s="4"/>
      <c r="F38" s="6" t="s">
        <v>31</v>
      </c>
      <c r="G38" s="57" t="s">
        <v>319</v>
      </c>
      <c r="H38" s="37" t="s">
        <v>320</v>
      </c>
      <c r="I38" s="34" t="s">
        <v>35</v>
      </c>
      <c r="J38" s="39">
        <v>46185</v>
      </c>
      <c r="K38" s="38">
        <v>46155</v>
      </c>
      <c r="L38" s="54"/>
      <c r="M38" s="54"/>
      <c r="N38" s="33">
        <v>146761335</v>
      </c>
      <c r="O38" s="33">
        <v>146761335</v>
      </c>
      <c r="P38" s="26"/>
      <c r="Q38" s="23"/>
      <c r="R38" s="23"/>
      <c r="S38" s="40">
        <v>46212</v>
      </c>
      <c r="T38" s="32">
        <v>5</v>
      </c>
      <c r="U38" s="26">
        <f t="shared" si="1"/>
        <v>1918</v>
      </c>
      <c r="V38" s="41">
        <v>1923</v>
      </c>
      <c r="W38" s="26">
        <v>28222.204720500002</v>
      </c>
      <c r="X38" s="27">
        <v>1</v>
      </c>
      <c r="Y38" s="43" t="s">
        <v>326</v>
      </c>
      <c r="Z38" s="38">
        <v>46196</v>
      </c>
      <c r="AA38" s="34" t="s">
        <v>330</v>
      </c>
      <c r="AB38" s="6" t="s">
        <v>33</v>
      </c>
      <c r="AC38" s="34" t="s">
        <v>340</v>
      </c>
      <c r="AD38" s="4"/>
      <c r="AE38" s="30"/>
      <c r="AF38" s="4"/>
    </row>
    <row r="39" spans="1:32" x14ac:dyDescent="0.2">
      <c r="A39" s="4">
        <f t="shared" si="0"/>
        <v>38</v>
      </c>
      <c r="B39" s="5" t="s">
        <v>173</v>
      </c>
      <c r="C39" s="37" t="s">
        <v>227</v>
      </c>
      <c r="D39" s="35" t="s">
        <v>281</v>
      </c>
      <c r="E39" s="4"/>
      <c r="F39" s="6" t="s">
        <v>31</v>
      </c>
      <c r="G39" s="57" t="s">
        <v>32</v>
      </c>
      <c r="H39" s="37" t="s">
        <v>320</v>
      </c>
      <c r="I39" s="34" t="s">
        <v>35</v>
      </c>
      <c r="J39" s="39">
        <v>46168</v>
      </c>
      <c r="K39" s="38">
        <v>46136</v>
      </c>
      <c r="L39" s="54"/>
      <c r="M39" s="54"/>
      <c r="N39" s="33">
        <v>790800</v>
      </c>
      <c r="O39" s="33">
        <v>790800</v>
      </c>
      <c r="P39" s="26"/>
      <c r="Q39" s="23"/>
      <c r="R39" s="23"/>
      <c r="S39" s="40">
        <v>46212</v>
      </c>
      <c r="T39" s="32">
        <v>10</v>
      </c>
      <c r="U39" s="26">
        <f t="shared" si="1"/>
        <v>245</v>
      </c>
      <c r="V39" s="41">
        <v>255</v>
      </c>
      <c r="W39" s="26">
        <v>20.165400000000002</v>
      </c>
      <c r="X39" s="27">
        <v>23</v>
      </c>
      <c r="Y39" s="34" t="s">
        <v>324</v>
      </c>
      <c r="Z39" s="38">
        <v>46178</v>
      </c>
      <c r="AA39" s="34" t="s">
        <v>105</v>
      </c>
      <c r="AB39" s="6" t="s">
        <v>37</v>
      </c>
      <c r="AC39" s="34" t="s">
        <v>341</v>
      </c>
      <c r="AD39" s="4"/>
      <c r="AE39" s="30"/>
      <c r="AF39" s="4"/>
    </row>
    <row r="40" spans="1:32" x14ac:dyDescent="0.2">
      <c r="A40" s="4">
        <f t="shared" si="0"/>
        <v>39</v>
      </c>
      <c r="B40" s="5" t="s">
        <v>174</v>
      </c>
      <c r="C40" s="37" t="s">
        <v>228</v>
      </c>
      <c r="D40" s="35" t="s">
        <v>282</v>
      </c>
      <c r="E40" s="4"/>
      <c r="F40" s="6" t="s">
        <v>31</v>
      </c>
      <c r="G40" s="57" t="s">
        <v>319</v>
      </c>
      <c r="H40" s="37" t="s">
        <v>320</v>
      </c>
      <c r="I40" s="34" t="s">
        <v>35</v>
      </c>
      <c r="J40" s="39">
        <v>46193</v>
      </c>
      <c r="K40" s="38">
        <v>46163</v>
      </c>
      <c r="L40" s="54"/>
      <c r="M40" s="54"/>
      <c r="N40" s="33">
        <v>18024157</v>
      </c>
      <c r="O40" s="33">
        <v>18024157</v>
      </c>
      <c r="P40" s="26"/>
      <c r="Q40" s="23"/>
      <c r="R40" s="23"/>
      <c r="S40" s="40">
        <v>46213</v>
      </c>
      <c r="T40" s="32">
        <v>2</v>
      </c>
      <c r="U40" s="26">
        <f t="shared" si="1"/>
        <v>108</v>
      </c>
      <c r="V40" s="41">
        <v>110</v>
      </c>
      <c r="W40" s="26">
        <v>198.265727</v>
      </c>
      <c r="X40" s="27">
        <v>1</v>
      </c>
      <c r="Y40" s="34" t="s">
        <v>324</v>
      </c>
      <c r="Z40" s="38">
        <v>46197</v>
      </c>
      <c r="AA40" s="34" t="s">
        <v>105</v>
      </c>
      <c r="AB40" s="6" t="s">
        <v>37</v>
      </c>
      <c r="AC40" s="34" t="s">
        <v>342</v>
      </c>
      <c r="AD40" s="4"/>
      <c r="AE40" s="30"/>
      <c r="AF40" s="4"/>
    </row>
    <row r="41" spans="1:32" x14ac:dyDescent="0.2">
      <c r="A41" s="4">
        <f t="shared" si="0"/>
        <v>40</v>
      </c>
      <c r="B41" s="5" t="s">
        <v>175</v>
      </c>
      <c r="C41" s="37" t="s">
        <v>229</v>
      </c>
      <c r="D41" s="35" t="s">
        <v>283</v>
      </c>
      <c r="E41" s="4"/>
      <c r="F41" s="6" t="s">
        <v>31</v>
      </c>
      <c r="G41" s="57" t="s">
        <v>319</v>
      </c>
      <c r="H41" s="37" t="s">
        <v>320</v>
      </c>
      <c r="I41" s="38" t="s">
        <v>321</v>
      </c>
      <c r="J41" s="39">
        <v>46066</v>
      </c>
      <c r="K41" s="38">
        <v>46036</v>
      </c>
      <c r="L41" s="54"/>
      <c r="M41" s="54"/>
      <c r="N41" s="33">
        <v>1500000</v>
      </c>
      <c r="O41" s="33">
        <v>1500000</v>
      </c>
      <c r="P41" s="26"/>
      <c r="Q41" s="23"/>
      <c r="R41" s="23"/>
      <c r="S41" s="40">
        <v>46216</v>
      </c>
      <c r="T41" s="32">
        <v>5</v>
      </c>
      <c r="U41" s="26">
        <f t="shared" si="1"/>
        <v>323.25</v>
      </c>
      <c r="V41" s="41">
        <v>328.25</v>
      </c>
      <c r="W41" s="26">
        <v>49.237499999999997</v>
      </c>
      <c r="X41" s="27">
        <v>1</v>
      </c>
      <c r="Y41" s="34" t="s">
        <v>324</v>
      </c>
      <c r="Z41" s="38">
        <v>46160</v>
      </c>
      <c r="AA41" s="34" t="s">
        <v>107</v>
      </c>
      <c r="AB41" s="6" t="s">
        <v>34</v>
      </c>
      <c r="AC41" s="34" t="s">
        <v>120</v>
      </c>
      <c r="AD41" s="4"/>
      <c r="AE41" s="30"/>
      <c r="AF41" s="4"/>
    </row>
    <row r="42" spans="1:32" x14ac:dyDescent="0.2">
      <c r="A42" s="4">
        <f t="shared" si="0"/>
        <v>41</v>
      </c>
      <c r="B42" s="5" t="s">
        <v>176</v>
      </c>
      <c r="C42" s="37" t="s">
        <v>230</v>
      </c>
      <c r="D42" s="35" t="s">
        <v>284</v>
      </c>
      <c r="E42" s="4"/>
      <c r="F42" s="6" t="s">
        <v>31</v>
      </c>
      <c r="G42" s="57" t="s">
        <v>319</v>
      </c>
      <c r="H42" s="37" t="s">
        <v>320</v>
      </c>
      <c r="I42" s="34" t="s">
        <v>35</v>
      </c>
      <c r="J42" s="39" t="s">
        <v>323</v>
      </c>
      <c r="K42" s="38" t="s">
        <v>323</v>
      </c>
      <c r="L42" s="54"/>
      <c r="M42" s="54"/>
      <c r="N42" s="33">
        <v>500000</v>
      </c>
      <c r="O42" s="33">
        <v>500000</v>
      </c>
      <c r="P42" s="26"/>
      <c r="Q42" s="23"/>
      <c r="R42" s="23"/>
      <c r="S42" s="40">
        <v>46217</v>
      </c>
      <c r="T42" s="32">
        <v>10</v>
      </c>
      <c r="U42" s="26">
        <f t="shared" si="1"/>
        <v>0</v>
      </c>
      <c r="V42" s="41">
        <v>10</v>
      </c>
      <c r="W42" s="26">
        <v>0.5</v>
      </c>
      <c r="X42" s="27">
        <v>1</v>
      </c>
      <c r="Y42" s="43" t="s">
        <v>326</v>
      </c>
      <c r="Z42" s="38">
        <v>38387</v>
      </c>
      <c r="AA42" s="34" t="s">
        <v>109</v>
      </c>
      <c r="AB42" s="6" t="s">
        <v>113</v>
      </c>
      <c r="AC42" s="34" t="s">
        <v>122</v>
      </c>
      <c r="AD42" s="4"/>
      <c r="AE42" s="30"/>
      <c r="AF42" s="4"/>
    </row>
    <row r="43" spans="1:32" x14ac:dyDescent="0.2">
      <c r="A43" s="4">
        <f t="shared" si="0"/>
        <v>42</v>
      </c>
      <c r="B43" s="5" t="s">
        <v>176</v>
      </c>
      <c r="C43" s="37" t="s">
        <v>230</v>
      </c>
      <c r="D43" s="35" t="s">
        <v>284</v>
      </c>
      <c r="E43" s="4"/>
      <c r="F43" s="6" t="s">
        <v>31</v>
      </c>
      <c r="G43" s="57" t="s">
        <v>319</v>
      </c>
      <c r="H43" s="37" t="s">
        <v>320</v>
      </c>
      <c r="I43" s="34" t="s">
        <v>35</v>
      </c>
      <c r="J43" s="39" t="s">
        <v>323</v>
      </c>
      <c r="K43" s="38" t="s">
        <v>323</v>
      </c>
      <c r="L43" s="54"/>
      <c r="M43" s="54"/>
      <c r="N43" s="33">
        <v>9700000</v>
      </c>
      <c r="O43" s="33">
        <v>9700000</v>
      </c>
      <c r="P43" s="26"/>
      <c r="Q43" s="23"/>
      <c r="R43" s="23"/>
      <c r="S43" s="40">
        <v>46217</v>
      </c>
      <c r="T43" s="32">
        <v>10</v>
      </c>
      <c r="U43" s="26">
        <f t="shared" si="1"/>
        <v>0</v>
      </c>
      <c r="V43" s="41">
        <v>10</v>
      </c>
      <c r="W43" s="26">
        <v>9.6999999999999993</v>
      </c>
      <c r="X43" s="27">
        <v>1</v>
      </c>
      <c r="Y43" s="43" t="s">
        <v>326</v>
      </c>
      <c r="Z43" s="38">
        <v>38826</v>
      </c>
      <c r="AA43" s="34" t="s">
        <v>109</v>
      </c>
      <c r="AB43" s="6" t="s">
        <v>113</v>
      </c>
      <c r="AC43" s="34" t="s">
        <v>122</v>
      </c>
      <c r="AD43" s="4"/>
      <c r="AE43" s="30"/>
      <c r="AF43" s="4"/>
    </row>
    <row r="44" spans="1:32" x14ac:dyDescent="0.2">
      <c r="A44" s="4">
        <f t="shared" si="0"/>
        <v>43</v>
      </c>
      <c r="B44" s="5" t="s">
        <v>176</v>
      </c>
      <c r="C44" s="37" t="s">
        <v>230</v>
      </c>
      <c r="D44" s="35" t="s">
        <v>284</v>
      </c>
      <c r="E44" s="4"/>
      <c r="F44" s="6" t="s">
        <v>31</v>
      </c>
      <c r="G44" s="57" t="s">
        <v>319</v>
      </c>
      <c r="H44" s="37" t="s">
        <v>320</v>
      </c>
      <c r="I44" s="34" t="s">
        <v>35</v>
      </c>
      <c r="J44" s="39" t="s">
        <v>323</v>
      </c>
      <c r="K44" s="38" t="s">
        <v>323</v>
      </c>
      <c r="L44" s="54"/>
      <c r="M44" s="54"/>
      <c r="N44" s="33">
        <v>6750000</v>
      </c>
      <c r="O44" s="33">
        <v>6750000</v>
      </c>
      <c r="P44" s="26"/>
      <c r="Q44" s="23"/>
      <c r="R44" s="23"/>
      <c r="S44" s="40">
        <v>46217</v>
      </c>
      <c r="T44" s="32">
        <v>10</v>
      </c>
      <c r="U44" s="26">
        <f t="shared" si="1"/>
        <v>0</v>
      </c>
      <c r="V44" s="41">
        <v>10</v>
      </c>
      <c r="W44" s="26">
        <v>6.75</v>
      </c>
      <c r="X44" s="27">
        <v>1</v>
      </c>
      <c r="Y44" s="43" t="s">
        <v>326</v>
      </c>
      <c r="Z44" s="38">
        <v>38696</v>
      </c>
      <c r="AA44" s="34" t="s">
        <v>109</v>
      </c>
      <c r="AB44" s="6" t="s">
        <v>113</v>
      </c>
      <c r="AC44" s="34" t="s">
        <v>122</v>
      </c>
      <c r="AD44" s="4"/>
      <c r="AE44" s="30"/>
      <c r="AF44" s="4"/>
    </row>
    <row r="45" spans="1:32" x14ac:dyDescent="0.2">
      <c r="A45" s="4">
        <f t="shared" si="0"/>
        <v>44</v>
      </c>
      <c r="B45" s="5" t="s">
        <v>176</v>
      </c>
      <c r="C45" s="37" t="s">
        <v>230</v>
      </c>
      <c r="D45" s="35" t="s">
        <v>284</v>
      </c>
      <c r="E45" s="4"/>
      <c r="F45" s="6" t="s">
        <v>31</v>
      </c>
      <c r="G45" s="57" t="s">
        <v>319</v>
      </c>
      <c r="H45" s="37" t="s">
        <v>320</v>
      </c>
      <c r="I45" s="34" t="s">
        <v>35</v>
      </c>
      <c r="J45" s="39" t="s">
        <v>323</v>
      </c>
      <c r="K45" s="38" t="s">
        <v>323</v>
      </c>
      <c r="L45" s="54"/>
      <c r="M45" s="54"/>
      <c r="N45" s="33">
        <v>242449400</v>
      </c>
      <c r="O45" s="33">
        <v>242449400</v>
      </c>
      <c r="P45" s="26"/>
      <c r="Q45" s="23"/>
      <c r="R45" s="23"/>
      <c r="S45" s="40">
        <v>46217</v>
      </c>
      <c r="T45" s="32">
        <v>10</v>
      </c>
      <c r="U45" s="26">
        <f t="shared" si="1"/>
        <v>0</v>
      </c>
      <c r="V45" s="41">
        <v>10</v>
      </c>
      <c r="W45" s="26">
        <v>242.4494</v>
      </c>
      <c r="X45" s="27">
        <v>1</v>
      </c>
      <c r="Y45" s="43" t="s">
        <v>326</v>
      </c>
      <c r="Z45" s="38">
        <v>39386</v>
      </c>
      <c r="AA45" s="34" t="s">
        <v>109</v>
      </c>
      <c r="AB45" s="6" t="s">
        <v>113</v>
      </c>
      <c r="AC45" s="34" t="s">
        <v>122</v>
      </c>
      <c r="AD45" s="4"/>
      <c r="AE45" s="30"/>
      <c r="AF45" s="4"/>
    </row>
    <row r="46" spans="1:32" x14ac:dyDescent="0.2">
      <c r="A46" s="4">
        <f t="shared" si="0"/>
        <v>45</v>
      </c>
      <c r="B46" s="5" t="s">
        <v>176</v>
      </c>
      <c r="C46" s="37" t="s">
        <v>230</v>
      </c>
      <c r="D46" s="35" t="s">
        <v>284</v>
      </c>
      <c r="E46" s="4"/>
      <c r="F46" s="6" t="s">
        <v>31</v>
      </c>
      <c r="G46" s="57" t="s">
        <v>319</v>
      </c>
      <c r="H46" s="37" t="s">
        <v>320</v>
      </c>
      <c r="I46" s="34" t="s">
        <v>35</v>
      </c>
      <c r="J46" s="39" t="s">
        <v>323</v>
      </c>
      <c r="K46" s="38" t="s">
        <v>323</v>
      </c>
      <c r="L46" s="54"/>
      <c r="M46" s="54"/>
      <c r="N46" s="33">
        <v>2250000</v>
      </c>
      <c r="O46" s="33">
        <v>2250000</v>
      </c>
      <c r="P46" s="26"/>
      <c r="Q46" s="23"/>
      <c r="R46" s="23"/>
      <c r="S46" s="40">
        <v>46217</v>
      </c>
      <c r="T46" s="32">
        <v>10</v>
      </c>
      <c r="U46" s="26">
        <f t="shared" si="1"/>
        <v>0</v>
      </c>
      <c r="V46" s="41">
        <v>10</v>
      </c>
      <c r="W46" s="26">
        <v>2.25</v>
      </c>
      <c r="X46" s="27">
        <v>1</v>
      </c>
      <c r="Y46" s="43" t="s">
        <v>326</v>
      </c>
      <c r="Z46" s="38">
        <v>39182</v>
      </c>
      <c r="AA46" s="34" t="s">
        <v>109</v>
      </c>
      <c r="AB46" s="6" t="s">
        <v>113</v>
      </c>
      <c r="AC46" s="34" t="s">
        <v>122</v>
      </c>
      <c r="AD46" s="4"/>
      <c r="AE46" s="30"/>
      <c r="AF46" s="4"/>
    </row>
    <row r="47" spans="1:32" x14ac:dyDescent="0.2">
      <c r="A47" s="4">
        <f t="shared" si="0"/>
        <v>46</v>
      </c>
      <c r="B47" s="5" t="s">
        <v>176</v>
      </c>
      <c r="C47" s="37" t="s">
        <v>230</v>
      </c>
      <c r="D47" s="35" t="s">
        <v>284</v>
      </c>
      <c r="E47" s="4"/>
      <c r="F47" s="6" t="s">
        <v>31</v>
      </c>
      <c r="G47" s="57" t="s">
        <v>319</v>
      </c>
      <c r="H47" s="37" t="s">
        <v>320</v>
      </c>
      <c r="I47" s="34" t="s">
        <v>35</v>
      </c>
      <c r="J47" s="39" t="s">
        <v>323</v>
      </c>
      <c r="K47" s="38" t="s">
        <v>323</v>
      </c>
      <c r="L47" s="54"/>
      <c r="M47" s="54"/>
      <c r="N47" s="33">
        <v>23030000</v>
      </c>
      <c r="O47" s="33">
        <v>23030000</v>
      </c>
      <c r="P47" s="26"/>
      <c r="Q47" s="23"/>
      <c r="R47" s="23"/>
      <c r="S47" s="40">
        <v>46217</v>
      </c>
      <c r="T47" s="32">
        <v>10</v>
      </c>
      <c r="U47" s="26">
        <f t="shared" si="1"/>
        <v>0</v>
      </c>
      <c r="V47" s="41">
        <v>10</v>
      </c>
      <c r="W47" s="26">
        <v>23.03</v>
      </c>
      <c r="X47" s="27">
        <v>1</v>
      </c>
      <c r="Y47" s="43" t="s">
        <v>326</v>
      </c>
      <c r="Z47" s="38">
        <v>39106</v>
      </c>
      <c r="AA47" s="34" t="s">
        <v>109</v>
      </c>
      <c r="AB47" s="6" t="s">
        <v>113</v>
      </c>
      <c r="AC47" s="34" t="s">
        <v>122</v>
      </c>
      <c r="AD47" s="4"/>
      <c r="AE47" s="30"/>
      <c r="AF47" s="4"/>
    </row>
    <row r="48" spans="1:32" x14ac:dyDescent="0.2">
      <c r="A48" s="4">
        <f t="shared" si="0"/>
        <v>47</v>
      </c>
      <c r="B48" s="5" t="s">
        <v>177</v>
      </c>
      <c r="C48" s="37" t="s">
        <v>231</v>
      </c>
      <c r="D48" s="35" t="s">
        <v>285</v>
      </c>
      <c r="E48" s="4"/>
      <c r="F48" s="6" t="s">
        <v>31</v>
      </c>
      <c r="G48" s="57" t="s">
        <v>319</v>
      </c>
      <c r="H48" s="37" t="s">
        <v>320</v>
      </c>
      <c r="I48" s="34" t="s">
        <v>35</v>
      </c>
      <c r="J48" s="39">
        <v>46158</v>
      </c>
      <c r="K48" s="38">
        <v>46128</v>
      </c>
      <c r="L48" s="54"/>
      <c r="M48" s="54"/>
      <c r="N48" s="33">
        <v>14523906</v>
      </c>
      <c r="O48" s="33">
        <v>14523906</v>
      </c>
      <c r="P48" s="26"/>
      <c r="Q48" s="23"/>
      <c r="R48" s="23"/>
      <c r="S48" s="40">
        <v>46217</v>
      </c>
      <c r="T48" s="32">
        <v>10</v>
      </c>
      <c r="U48" s="26">
        <f t="shared" si="1"/>
        <v>678.52</v>
      </c>
      <c r="V48" s="41">
        <v>688.52</v>
      </c>
      <c r="W48" s="26">
        <v>999.99997591199985</v>
      </c>
      <c r="X48" s="27">
        <v>1</v>
      </c>
      <c r="Y48" s="43" t="s">
        <v>326</v>
      </c>
      <c r="Z48" s="38">
        <v>46189</v>
      </c>
      <c r="AA48" s="34" t="s">
        <v>36</v>
      </c>
      <c r="AB48" s="6" t="s">
        <v>113</v>
      </c>
      <c r="AC48" s="34" t="s">
        <v>343</v>
      </c>
      <c r="AD48" s="4"/>
      <c r="AE48" s="30"/>
      <c r="AF48" s="4"/>
    </row>
    <row r="49" spans="1:32" x14ac:dyDescent="0.2">
      <c r="A49" s="4">
        <f t="shared" si="0"/>
        <v>48</v>
      </c>
      <c r="B49" s="5" t="s">
        <v>176</v>
      </c>
      <c r="C49" s="37" t="s">
        <v>230</v>
      </c>
      <c r="D49" s="35" t="s">
        <v>284</v>
      </c>
      <c r="E49" s="4"/>
      <c r="F49" s="6" t="s">
        <v>31</v>
      </c>
      <c r="G49" s="57" t="s">
        <v>319</v>
      </c>
      <c r="H49" s="37" t="s">
        <v>320</v>
      </c>
      <c r="I49" s="34" t="s">
        <v>35</v>
      </c>
      <c r="J49" s="39" t="s">
        <v>323</v>
      </c>
      <c r="K49" s="38" t="s">
        <v>323</v>
      </c>
      <c r="L49" s="54"/>
      <c r="M49" s="54"/>
      <c r="N49" s="33">
        <v>5000000</v>
      </c>
      <c r="O49" s="33">
        <v>5000000</v>
      </c>
      <c r="P49" s="26"/>
      <c r="Q49" s="23"/>
      <c r="R49" s="23"/>
      <c r="S49" s="40">
        <v>46217</v>
      </c>
      <c r="T49" s="32">
        <v>10</v>
      </c>
      <c r="U49" s="26">
        <f t="shared" si="1"/>
        <v>0</v>
      </c>
      <c r="V49" s="41">
        <v>10</v>
      </c>
      <c r="W49" s="26">
        <v>5</v>
      </c>
      <c r="X49" s="27">
        <v>1</v>
      </c>
      <c r="Y49" s="43" t="s">
        <v>326</v>
      </c>
      <c r="Z49" s="38">
        <v>38439</v>
      </c>
      <c r="AA49" s="34" t="s">
        <v>109</v>
      </c>
      <c r="AB49" s="6" t="s">
        <v>113</v>
      </c>
      <c r="AC49" s="34" t="s">
        <v>122</v>
      </c>
      <c r="AD49" s="4"/>
      <c r="AE49" s="30"/>
      <c r="AF49" s="4"/>
    </row>
    <row r="50" spans="1:32" x14ac:dyDescent="0.2">
      <c r="A50" s="4">
        <f t="shared" si="0"/>
        <v>49</v>
      </c>
      <c r="B50" s="5" t="s">
        <v>178</v>
      </c>
      <c r="C50" s="37" t="s">
        <v>232</v>
      </c>
      <c r="D50" s="35" t="s">
        <v>286</v>
      </c>
      <c r="E50" s="4"/>
      <c r="F50" s="6" t="s">
        <v>31</v>
      </c>
      <c r="G50" s="57" t="s">
        <v>319</v>
      </c>
      <c r="H50" s="37" t="s">
        <v>320</v>
      </c>
      <c r="I50" s="34" t="s">
        <v>35</v>
      </c>
      <c r="J50" s="39">
        <v>45973</v>
      </c>
      <c r="K50" s="38">
        <v>45943</v>
      </c>
      <c r="L50" s="54"/>
      <c r="M50" s="54"/>
      <c r="N50" s="33">
        <v>929134820</v>
      </c>
      <c r="O50" s="33">
        <v>929134820</v>
      </c>
      <c r="P50" s="26"/>
      <c r="Q50" s="23"/>
      <c r="R50" s="23"/>
      <c r="S50" s="40">
        <v>46217</v>
      </c>
      <c r="T50" s="32">
        <v>10</v>
      </c>
      <c r="U50" s="26">
        <f t="shared" si="1"/>
        <v>270</v>
      </c>
      <c r="V50" s="41">
        <v>280</v>
      </c>
      <c r="W50" s="26">
        <v>26015.774959999999</v>
      </c>
      <c r="X50" s="27">
        <v>1</v>
      </c>
      <c r="Y50" s="34" t="s">
        <v>324</v>
      </c>
      <c r="Z50" s="38">
        <v>46191</v>
      </c>
      <c r="AA50" s="34" t="s">
        <v>36</v>
      </c>
      <c r="AB50" s="6" t="s">
        <v>37</v>
      </c>
      <c r="AC50" s="34" t="s">
        <v>344</v>
      </c>
      <c r="AD50" s="4"/>
      <c r="AE50" s="30"/>
      <c r="AF50" s="4"/>
    </row>
    <row r="51" spans="1:32" x14ac:dyDescent="0.2">
      <c r="A51" s="4">
        <f t="shared" si="0"/>
        <v>50</v>
      </c>
      <c r="B51" s="5" t="s">
        <v>179</v>
      </c>
      <c r="C51" s="37" t="s">
        <v>233</v>
      </c>
      <c r="D51" s="35" t="s">
        <v>287</v>
      </c>
      <c r="E51" s="4"/>
      <c r="F51" s="6" t="s">
        <v>31</v>
      </c>
      <c r="G51" s="57" t="s">
        <v>32</v>
      </c>
      <c r="H51" s="37" t="s">
        <v>320</v>
      </c>
      <c r="I51" s="34" t="s">
        <v>321</v>
      </c>
      <c r="J51" s="39">
        <v>45988</v>
      </c>
      <c r="K51" s="38">
        <v>45958</v>
      </c>
      <c r="L51" s="54"/>
      <c r="M51" s="54"/>
      <c r="N51" s="33">
        <v>1375000</v>
      </c>
      <c r="O51" s="33">
        <v>1375000</v>
      </c>
      <c r="P51" s="26"/>
      <c r="Q51" s="23"/>
      <c r="R51" s="23"/>
      <c r="S51" s="40">
        <v>46218</v>
      </c>
      <c r="T51" s="32">
        <v>10</v>
      </c>
      <c r="U51" s="26">
        <f t="shared" si="1"/>
        <v>8.5</v>
      </c>
      <c r="V51" s="41">
        <v>18.5</v>
      </c>
      <c r="W51" s="26">
        <v>2.5437500000000002</v>
      </c>
      <c r="X51" s="27">
        <v>1</v>
      </c>
      <c r="Y51" s="34" t="s">
        <v>324</v>
      </c>
      <c r="Z51" s="38">
        <v>46111</v>
      </c>
      <c r="AA51" s="34" t="s">
        <v>327</v>
      </c>
      <c r="AB51" s="6" t="s">
        <v>113</v>
      </c>
      <c r="AC51" s="34" t="s">
        <v>345</v>
      </c>
      <c r="AD51" s="4"/>
      <c r="AE51" s="30"/>
      <c r="AF51" s="4"/>
    </row>
    <row r="52" spans="1:32" x14ac:dyDescent="0.2">
      <c r="A52" s="4">
        <f t="shared" si="0"/>
        <v>51</v>
      </c>
      <c r="B52" s="5" t="s">
        <v>180</v>
      </c>
      <c r="C52" s="37" t="s">
        <v>234</v>
      </c>
      <c r="D52" s="35" t="s">
        <v>288</v>
      </c>
      <c r="E52" s="4"/>
      <c r="F52" s="6" t="s">
        <v>31</v>
      </c>
      <c r="G52" s="57" t="s">
        <v>32</v>
      </c>
      <c r="H52" s="37" t="s">
        <v>320</v>
      </c>
      <c r="I52" s="34" t="s">
        <v>321</v>
      </c>
      <c r="J52" s="39">
        <v>45630</v>
      </c>
      <c r="K52" s="38">
        <v>45600</v>
      </c>
      <c r="L52" s="54"/>
      <c r="M52" s="54"/>
      <c r="N52" s="33">
        <v>380000</v>
      </c>
      <c r="O52" s="33">
        <v>380000</v>
      </c>
      <c r="P52" s="26"/>
      <c r="Q52" s="23"/>
      <c r="R52" s="23"/>
      <c r="S52" s="40">
        <v>46218</v>
      </c>
      <c r="T52" s="32">
        <v>10</v>
      </c>
      <c r="U52" s="26">
        <f t="shared" si="1"/>
        <v>75.61</v>
      </c>
      <c r="V52" s="41">
        <v>85.61</v>
      </c>
      <c r="W52" s="26">
        <v>3.25318</v>
      </c>
      <c r="X52" s="27">
        <v>1</v>
      </c>
      <c r="Y52" s="34" t="s">
        <v>324</v>
      </c>
      <c r="Z52" s="38">
        <v>46176</v>
      </c>
      <c r="AA52" s="34" t="s">
        <v>36</v>
      </c>
      <c r="AB52" s="6" t="s">
        <v>37</v>
      </c>
      <c r="AC52" s="34" t="s">
        <v>346</v>
      </c>
      <c r="AD52" s="4"/>
      <c r="AE52" s="30"/>
      <c r="AF52" s="4"/>
    </row>
    <row r="53" spans="1:32" x14ac:dyDescent="0.2">
      <c r="A53" s="4">
        <f t="shared" si="0"/>
        <v>52</v>
      </c>
      <c r="B53" s="5" t="s">
        <v>181</v>
      </c>
      <c r="C53" s="37" t="s">
        <v>235</v>
      </c>
      <c r="D53" s="35" t="s">
        <v>289</v>
      </c>
      <c r="E53" s="4"/>
      <c r="F53" s="6" t="s">
        <v>31</v>
      </c>
      <c r="G53" s="57" t="s">
        <v>32</v>
      </c>
      <c r="H53" s="37" t="s">
        <v>320</v>
      </c>
      <c r="I53" s="34" t="s">
        <v>321</v>
      </c>
      <c r="J53" s="39">
        <v>45769</v>
      </c>
      <c r="K53" s="38">
        <v>45737</v>
      </c>
      <c r="L53" s="54"/>
      <c r="M53" s="54"/>
      <c r="N53" s="33">
        <v>4000000</v>
      </c>
      <c r="O53" s="33">
        <v>4000000</v>
      </c>
      <c r="P53" s="26"/>
      <c r="Q53" s="23"/>
      <c r="R53" s="23"/>
      <c r="S53" s="40">
        <v>46218</v>
      </c>
      <c r="T53" s="32">
        <v>10</v>
      </c>
      <c r="U53" s="26">
        <f t="shared" si="1"/>
        <v>7.5500000000000007</v>
      </c>
      <c r="V53" s="41">
        <v>17.55</v>
      </c>
      <c r="W53" s="26">
        <v>7.02</v>
      </c>
      <c r="X53" s="27">
        <v>2</v>
      </c>
      <c r="Y53" s="34" t="s">
        <v>324</v>
      </c>
      <c r="Z53" s="38">
        <v>46163</v>
      </c>
      <c r="AA53" s="34" t="s">
        <v>105</v>
      </c>
      <c r="AB53" s="6" t="s">
        <v>37</v>
      </c>
      <c r="AC53" s="34" t="s">
        <v>347</v>
      </c>
      <c r="AD53" s="4"/>
      <c r="AE53" s="30"/>
      <c r="AF53" s="4"/>
    </row>
    <row r="54" spans="1:32" x14ac:dyDescent="0.2">
      <c r="A54" s="4">
        <f t="shared" si="0"/>
        <v>53</v>
      </c>
      <c r="B54" s="5" t="s">
        <v>182</v>
      </c>
      <c r="C54" s="37" t="s">
        <v>236</v>
      </c>
      <c r="D54" s="35" t="s">
        <v>290</v>
      </c>
      <c r="E54" s="4"/>
      <c r="F54" s="6" t="s">
        <v>31</v>
      </c>
      <c r="G54" s="57" t="s">
        <v>32</v>
      </c>
      <c r="H54" s="37" t="s">
        <v>320</v>
      </c>
      <c r="I54" s="34" t="s">
        <v>321</v>
      </c>
      <c r="J54" s="39">
        <v>45903</v>
      </c>
      <c r="K54" s="38">
        <v>45873</v>
      </c>
      <c r="L54" s="54"/>
      <c r="M54" s="54"/>
      <c r="N54" s="33">
        <v>296292</v>
      </c>
      <c r="O54" s="33">
        <v>296292</v>
      </c>
      <c r="P54" s="26"/>
      <c r="Q54" s="23"/>
      <c r="R54" s="23"/>
      <c r="S54" s="40">
        <v>46218</v>
      </c>
      <c r="T54" s="32">
        <v>10</v>
      </c>
      <c r="U54" s="26">
        <f t="shared" si="1"/>
        <v>260</v>
      </c>
      <c r="V54" s="42">
        <v>270</v>
      </c>
      <c r="W54" s="26">
        <v>7.9998839999999998</v>
      </c>
      <c r="X54" s="27">
        <v>1</v>
      </c>
      <c r="Y54" s="34" t="s">
        <v>324</v>
      </c>
      <c r="Z54" s="38">
        <v>46172</v>
      </c>
      <c r="AA54" s="34" t="s">
        <v>328</v>
      </c>
      <c r="AB54" s="6" t="s">
        <v>33</v>
      </c>
      <c r="AC54" s="34" t="s">
        <v>348</v>
      </c>
      <c r="AD54" s="4"/>
      <c r="AE54" s="30"/>
      <c r="AF54" s="4"/>
    </row>
    <row r="55" spans="1:32" x14ac:dyDescent="0.2">
      <c r="A55" s="4">
        <f t="shared" si="0"/>
        <v>54</v>
      </c>
      <c r="B55" s="5" t="s">
        <v>183</v>
      </c>
      <c r="C55" s="37" t="s">
        <v>237</v>
      </c>
      <c r="D55" s="35" t="s">
        <v>291</v>
      </c>
      <c r="E55" s="4"/>
      <c r="F55" s="6" t="s">
        <v>31</v>
      </c>
      <c r="G55" s="57" t="s">
        <v>32</v>
      </c>
      <c r="H55" s="37" t="s">
        <v>320</v>
      </c>
      <c r="I55" s="34" t="s">
        <v>321</v>
      </c>
      <c r="J55" s="39">
        <v>46007</v>
      </c>
      <c r="K55" s="38">
        <v>45975</v>
      </c>
      <c r="L55" s="54"/>
      <c r="M55" s="54"/>
      <c r="N55" s="33">
        <v>686000</v>
      </c>
      <c r="O55" s="33">
        <v>686000</v>
      </c>
      <c r="P55" s="26"/>
      <c r="Q55" s="23"/>
      <c r="R55" s="23"/>
      <c r="S55" s="40">
        <v>46218</v>
      </c>
      <c r="T55" s="32">
        <v>10</v>
      </c>
      <c r="U55" s="26">
        <f t="shared" si="1"/>
        <v>124</v>
      </c>
      <c r="V55" s="42">
        <v>134</v>
      </c>
      <c r="W55" s="26">
        <v>9.1923999999999992</v>
      </c>
      <c r="X55" s="27">
        <v>2</v>
      </c>
      <c r="Y55" s="34" t="s">
        <v>324</v>
      </c>
      <c r="Z55" s="38">
        <v>46111</v>
      </c>
      <c r="AA55" s="34" t="s">
        <v>105</v>
      </c>
      <c r="AB55" s="6" t="s">
        <v>37</v>
      </c>
      <c r="AC55" s="34" t="s">
        <v>349</v>
      </c>
      <c r="AD55" s="4"/>
      <c r="AE55" s="30"/>
      <c r="AF55" s="4"/>
    </row>
    <row r="56" spans="1:32" x14ac:dyDescent="0.2">
      <c r="A56" s="4">
        <f t="shared" si="0"/>
        <v>55</v>
      </c>
      <c r="B56" s="5" t="s">
        <v>184</v>
      </c>
      <c r="C56" s="37" t="s">
        <v>238</v>
      </c>
      <c r="D56" s="35" t="s">
        <v>292</v>
      </c>
      <c r="E56" s="4"/>
      <c r="F56" s="6" t="s">
        <v>31</v>
      </c>
      <c r="G56" s="57" t="s">
        <v>319</v>
      </c>
      <c r="H56" s="37" t="s">
        <v>320</v>
      </c>
      <c r="I56" s="34" t="s">
        <v>35</v>
      </c>
      <c r="J56" s="39">
        <v>46066</v>
      </c>
      <c r="K56" s="38">
        <v>46036</v>
      </c>
      <c r="L56" s="54"/>
      <c r="M56" s="54"/>
      <c r="N56" s="33">
        <v>128571428</v>
      </c>
      <c r="O56" s="33">
        <v>128571428</v>
      </c>
      <c r="P56" s="26"/>
      <c r="Q56" s="23"/>
      <c r="R56" s="23"/>
      <c r="S56" s="40">
        <v>46219</v>
      </c>
      <c r="T56" s="32">
        <v>10</v>
      </c>
      <c r="U56" s="26">
        <f t="shared" si="1"/>
        <v>60</v>
      </c>
      <c r="V56" s="42">
        <v>70</v>
      </c>
      <c r="W56" s="26">
        <v>899.99999600000001</v>
      </c>
      <c r="X56" s="27">
        <v>4</v>
      </c>
      <c r="Y56" s="34" t="s">
        <v>324</v>
      </c>
      <c r="Z56" s="38">
        <v>46175</v>
      </c>
      <c r="AA56" s="34" t="s">
        <v>36</v>
      </c>
      <c r="AB56" s="6" t="s">
        <v>37</v>
      </c>
      <c r="AC56" s="34" t="s">
        <v>346</v>
      </c>
      <c r="AD56" s="4"/>
      <c r="AE56" s="30"/>
      <c r="AF56" s="4"/>
    </row>
    <row r="57" spans="1:32" x14ac:dyDescent="0.2">
      <c r="A57" s="4">
        <f t="shared" si="0"/>
        <v>56</v>
      </c>
      <c r="B57" s="5" t="s">
        <v>185</v>
      </c>
      <c r="C57" s="37" t="s">
        <v>239</v>
      </c>
      <c r="D57" s="35" t="s">
        <v>293</v>
      </c>
      <c r="E57" s="4"/>
      <c r="F57" s="6" t="s">
        <v>31</v>
      </c>
      <c r="G57" s="57" t="s">
        <v>32</v>
      </c>
      <c r="H57" s="37" t="s">
        <v>320</v>
      </c>
      <c r="I57" s="34" t="s">
        <v>35</v>
      </c>
      <c r="J57" s="39">
        <v>46157</v>
      </c>
      <c r="K57" s="38">
        <v>46127</v>
      </c>
      <c r="L57" s="54"/>
      <c r="M57" s="54"/>
      <c r="N57" s="33">
        <v>1351900</v>
      </c>
      <c r="O57" s="33">
        <v>1351900</v>
      </c>
      <c r="P57" s="26"/>
      <c r="Q57" s="23"/>
      <c r="R57" s="23"/>
      <c r="S57" s="40">
        <v>46223</v>
      </c>
      <c r="T57" s="32">
        <v>10</v>
      </c>
      <c r="U57" s="26">
        <f t="shared" si="1"/>
        <v>146</v>
      </c>
      <c r="V57" s="41">
        <v>156</v>
      </c>
      <c r="W57" s="26">
        <v>21.089639999999999</v>
      </c>
      <c r="X57" s="27">
        <v>13</v>
      </c>
      <c r="Y57" s="34" t="s">
        <v>324</v>
      </c>
      <c r="Z57" s="38">
        <v>46191</v>
      </c>
      <c r="AA57" s="34" t="s">
        <v>111</v>
      </c>
      <c r="AB57" s="6" t="s">
        <v>37</v>
      </c>
      <c r="AC57" s="34" t="s">
        <v>350</v>
      </c>
      <c r="AD57" s="4"/>
      <c r="AE57" s="30"/>
      <c r="AF57" s="4"/>
    </row>
    <row r="58" spans="1:32" x14ac:dyDescent="0.2">
      <c r="A58" s="4">
        <f t="shared" si="0"/>
        <v>57</v>
      </c>
      <c r="B58" s="5" t="s">
        <v>186</v>
      </c>
      <c r="C58" s="37" t="s">
        <v>240</v>
      </c>
      <c r="D58" s="35" t="s">
        <v>294</v>
      </c>
      <c r="E58" s="4"/>
      <c r="F58" s="6" t="s">
        <v>31</v>
      </c>
      <c r="G58" s="57" t="s">
        <v>32</v>
      </c>
      <c r="H58" s="37" t="s">
        <v>320</v>
      </c>
      <c r="I58" s="34" t="s">
        <v>35</v>
      </c>
      <c r="J58" s="39">
        <v>46184</v>
      </c>
      <c r="K58" s="38">
        <v>46154</v>
      </c>
      <c r="L58" s="54"/>
      <c r="M58" s="54"/>
      <c r="N58" s="33">
        <v>316500</v>
      </c>
      <c r="O58" s="33">
        <v>316500</v>
      </c>
      <c r="P58" s="26"/>
      <c r="Q58" s="23"/>
      <c r="R58" s="23"/>
      <c r="S58" s="40">
        <v>46223</v>
      </c>
      <c r="T58" s="32">
        <v>10</v>
      </c>
      <c r="U58" s="26">
        <f t="shared" si="1"/>
        <v>45</v>
      </c>
      <c r="V58" s="41">
        <v>55</v>
      </c>
      <c r="W58" s="26">
        <v>1.74075</v>
      </c>
      <c r="X58" s="27">
        <v>1</v>
      </c>
      <c r="Y58" s="43" t="s">
        <v>326</v>
      </c>
      <c r="Z58" s="38">
        <v>46186</v>
      </c>
      <c r="AA58" s="34" t="s">
        <v>105</v>
      </c>
      <c r="AB58" s="6" t="s">
        <v>37</v>
      </c>
      <c r="AC58" s="34" t="s">
        <v>335</v>
      </c>
      <c r="AD58" s="4"/>
      <c r="AE58" s="30"/>
      <c r="AF58" s="4"/>
    </row>
    <row r="59" spans="1:32" x14ac:dyDescent="0.2">
      <c r="A59" s="4">
        <f t="shared" si="0"/>
        <v>58</v>
      </c>
      <c r="B59" s="5" t="s">
        <v>187</v>
      </c>
      <c r="C59" s="37" t="s">
        <v>241</v>
      </c>
      <c r="D59" s="35" t="s">
        <v>295</v>
      </c>
      <c r="E59" s="4"/>
      <c r="F59" s="6" t="s">
        <v>31</v>
      </c>
      <c r="G59" s="57" t="s">
        <v>319</v>
      </c>
      <c r="H59" s="37" t="s">
        <v>320</v>
      </c>
      <c r="I59" s="34" t="s">
        <v>35</v>
      </c>
      <c r="J59" s="39">
        <v>46150</v>
      </c>
      <c r="K59" s="38">
        <v>46120</v>
      </c>
      <c r="L59" s="54"/>
      <c r="M59" s="54"/>
      <c r="N59" s="33">
        <v>2460</v>
      </c>
      <c r="O59" s="33">
        <v>2460</v>
      </c>
      <c r="P59" s="26"/>
      <c r="Q59" s="23"/>
      <c r="R59" s="23"/>
      <c r="S59" s="40">
        <v>46223</v>
      </c>
      <c r="T59" s="32">
        <v>10</v>
      </c>
      <c r="U59" s="26">
        <f t="shared" si="1"/>
        <v>35190</v>
      </c>
      <c r="V59" s="41">
        <v>35200</v>
      </c>
      <c r="W59" s="26">
        <v>8.6592000000000002</v>
      </c>
      <c r="X59" s="27">
        <v>2</v>
      </c>
      <c r="Y59" s="43" t="s">
        <v>326</v>
      </c>
      <c r="Z59" s="38">
        <v>46183</v>
      </c>
      <c r="AA59" s="34" t="s">
        <v>109</v>
      </c>
      <c r="AB59" s="6" t="s">
        <v>113</v>
      </c>
      <c r="AC59" s="34" t="s">
        <v>124</v>
      </c>
      <c r="AD59" s="4"/>
      <c r="AE59" s="30"/>
      <c r="AF59" s="4"/>
    </row>
    <row r="60" spans="1:32" x14ac:dyDescent="0.2">
      <c r="A60" s="4">
        <f t="shared" si="0"/>
        <v>59</v>
      </c>
      <c r="B60" s="5" t="s">
        <v>188</v>
      </c>
      <c r="C60" s="37" t="s">
        <v>242</v>
      </c>
      <c r="D60" s="35" t="s">
        <v>296</v>
      </c>
      <c r="E60" s="4"/>
      <c r="F60" s="6" t="s">
        <v>31</v>
      </c>
      <c r="G60" s="57" t="s">
        <v>319</v>
      </c>
      <c r="H60" s="37" t="s">
        <v>320</v>
      </c>
      <c r="I60" s="34" t="s">
        <v>321</v>
      </c>
      <c r="J60" s="39">
        <v>45976</v>
      </c>
      <c r="K60" s="38">
        <v>45946</v>
      </c>
      <c r="L60" s="54"/>
      <c r="M60" s="54"/>
      <c r="N60" s="33">
        <v>910476</v>
      </c>
      <c r="O60" s="33">
        <v>910476</v>
      </c>
      <c r="P60" s="26"/>
      <c r="Q60" s="23"/>
      <c r="R60" s="23"/>
      <c r="S60" s="40">
        <v>46223</v>
      </c>
      <c r="T60" s="32">
        <v>10</v>
      </c>
      <c r="U60" s="26">
        <f t="shared" si="1"/>
        <v>18</v>
      </c>
      <c r="V60" s="41">
        <v>28</v>
      </c>
      <c r="W60" s="26">
        <v>2.5493328000000002</v>
      </c>
      <c r="X60" s="27">
        <v>1</v>
      </c>
      <c r="Y60" s="34" t="s">
        <v>324</v>
      </c>
      <c r="Z60" s="38">
        <v>46157</v>
      </c>
      <c r="AA60" s="34" t="s">
        <v>327</v>
      </c>
      <c r="AB60" s="6" t="s">
        <v>113</v>
      </c>
      <c r="AC60" s="34" t="s">
        <v>351</v>
      </c>
      <c r="AD60" s="4"/>
      <c r="AE60" s="30"/>
      <c r="AF60" s="4"/>
    </row>
    <row r="61" spans="1:32" x14ac:dyDescent="0.2">
      <c r="A61" s="4">
        <f t="shared" si="0"/>
        <v>60</v>
      </c>
      <c r="B61" s="5" t="s">
        <v>189</v>
      </c>
      <c r="C61" s="37" t="s">
        <v>243</v>
      </c>
      <c r="D61" s="35" t="s">
        <v>297</v>
      </c>
      <c r="E61" s="4"/>
      <c r="F61" s="6" t="s">
        <v>31</v>
      </c>
      <c r="G61" s="57" t="s">
        <v>319</v>
      </c>
      <c r="H61" s="37" t="s">
        <v>320</v>
      </c>
      <c r="I61" s="34" t="s">
        <v>321</v>
      </c>
      <c r="J61" s="39">
        <v>45498</v>
      </c>
      <c r="K61" s="38">
        <v>45468</v>
      </c>
      <c r="L61" s="54"/>
      <c r="M61" s="54"/>
      <c r="N61" s="33">
        <v>22800</v>
      </c>
      <c r="O61" s="33">
        <v>22800</v>
      </c>
      <c r="P61" s="26"/>
      <c r="Q61" s="23"/>
      <c r="R61" s="23"/>
      <c r="S61" s="40">
        <v>46223</v>
      </c>
      <c r="T61" s="32">
        <v>10</v>
      </c>
      <c r="U61" s="26">
        <f t="shared" si="1"/>
        <v>155</v>
      </c>
      <c r="V61" s="41">
        <v>165</v>
      </c>
      <c r="W61" s="26">
        <v>0.37619999999999998</v>
      </c>
      <c r="X61" s="27">
        <v>1</v>
      </c>
      <c r="Y61" s="34" t="s">
        <v>324</v>
      </c>
      <c r="Z61" s="38">
        <v>46052</v>
      </c>
      <c r="AA61" s="34" t="s">
        <v>36</v>
      </c>
      <c r="AB61" s="6" t="s">
        <v>37</v>
      </c>
      <c r="AC61" s="34" t="s">
        <v>335</v>
      </c>
      <c r="AD61" s="4"/>
      <c r="AE61" s="30"/>
      <c r="AF61" s="4"/>
    </row>
    <row r="62" spans="1:32" x14ac:dyDescent="0.2">
      <c r="A62" s="4">
        <f t="shared" si="0"/>
        <v>61</v>
      </c>
      <c r="B62" s="5" t="s">
        <v>189</v>
      </c>
      <c r="C62" s="37" t="s">
        <v>243</v>
      </c>
      <c r="D62" s="35" t="s">
        <v>297</v>
      </c>
      <c r="E62" s="4"/>
      <c r="F62" s="6" t="s">
        <v>31</v>
      </c>
      <c r="G62" s="57" t="s">
        <v>319</v>
      </c>
      <c r="H62" s="37" t="s">
        <v>320</v>
      </c>
      <c r="I62" s="34" t="s">
        <v>321</v>
      </c>
      <c r="J62" s="39">
        <v>45498</v>
      </c>
      <c r="K62" s="38">
        <v>45468</v>
      </c>
      <c r="L62" s="54"/>
      <c r="M62" s="54"/>
      <c r="N62" s="33">
        <v>140000</v>
      </c>
      <c r="O62" s="33">
        <v>140000</v>
      </c>
      <c r="P62" s="26"/>
      <c r="Q62" s="23"/>
      <c r="R62" s="23"/>
      <c r="S62" s="40">
        <v>46223</v>
      </c>
      <c r="T62" s="32">
        <v>10</v>
      </c>
      <c r="U62" s="26">
        <f t="shared" si="1"/>
        <v>155</v>
      </c>
      <c r="V62" s="41">
        <v>165</v>
      </c>
      <c r="W62" s="26">
        <v>2.31</v>
      </c>
      <c r="X62" s="27">
        <v>2</v>
      </c>
      <c r="Y62" s="34" t="s">
        <v>324</v>
      </c>
      <c r="Z62" s="38">
        <v>46080</v>
      </c>
      <c r="AA62" s="34" t="s">
        <v>36</v>
      </c>
      <c r="AB62" s="6" t="s">
        <v>37</v>
      </c>
      <c r="AC62" s="34" t="s">
        <v>335</v>
      </c>
      <c r="AD62" s="4"/>
      <c r="AE62" s="30"/>
      <c r="AF62" s="4"/>
    </row>
    <row r="63" spans="1:32" x14ac:dyDescent="0.2">
      <c r="A63" s="4">
        <f t="shared" si="0"/>
        <v>62</v>
      </c>
      <c r="B63" s="5" t="s">
        <v>190</v>
      </c>
      <c r="C63" s="37" t="s">
        <v>244</v>
      </c>
      <c r="D63" s="35" t="s">
        <v>298</v>
      </c>
      <c r="E63" s="4"/>
      <c r="F63" s="6" t="s">
        <v>31</v>
      </c>
      <c r="G63" s="57" t="s">
        <v>32</v>
      </c>
      <c r="H63" s="37" t="s">
        <v>320</v>
      </c>
      <c r="I63" s="34" t="s">
        <v>321</v>
      </c>
      <c r="J63" s="39">
        <v>45630</v>
      </c>
      <c r="K63" s="38">
        <v>45600</v>
      </c>
      <c r="L63" s="54"/>
      <c r="M63" s="54"/>
      <c r="N63" s="33">
        <v>895000</v>
      </c>
      <c r="O63" s="33">
        <v>895000</v>
      </c>
      <c r="P63" s="26"/>
      <c r="Q63" s="23"/>
      <c r="R63" s="23"/>
      <c r="S63" s="40">
        <v>46223</v>
      </c>
      <c r="T63" s="32">
        <v>10</v>
      </c>
      <c r="U63" s="26">
        <f t="shared" si="1"/>
        <v>171</v>
      </c>
      <c r="V63" s="41">
        <v>181</v>
      </c>
      <c r="W63" s="26">
        <v>16.1995</v>
      </c>
      <c r="X63" s="27">
        <v>4</v>
      </c>
      <c r="Y63" s="34" t="s">
        <v>325</v>
      </c>
      <c r="Z63" s="38">
        <v>46186</v>
      </c>
      <c r="AA63" s="34" t="s">
        <v>105</v>
      </c>
      <c r="AB63" s="6" t="s">
        <v>37</v>
      </c>
      <c r="AC63" s="34" t="s">
        <v>352</v>
      </c>
      <c r="AD63" s="4"/>
      <c r="AE63" s="30"/>
      <c r="AF63" s="4"/>
    </row>
    <row r="64" spans="1:32" x14ac:dyDescent="0.2">
      <c r="A64" s="4">
        <f t="shared" si="0"/>
        <v>63</v>
      </c>
      <c r="B64" s="5" t="s">
        <v>191</v>
      </c>
      <c r="C64" s="37" t="s">
        <v>245</v>
      </c>
      <c r="D64" s="35" t="s">
        <v>299</v>
      </c>
      <c r="E64" s="4"/>
      <c r="F64" s="6" t="s">
        <v>31</v>
      </c>
      <c r="G64" s="57" t="s">
        <v>32</v>
      </c>
      <c r="H64" s="37" t="s">
        <v>320</v>
      </c>
      <c r="I64" s="34" t="s">
        <v>321</v>
      </c>
      <c r="J64" s="39">
        <v>46025</v>
      </c>
      <c r="K64" s="38">
        <v>45995</v>
      </c>
      <c r="L64" s="54"/>
      <c r="M64" s="54"/>
      <c r="N64" s="33">
        <v>38400</v>
      </c>
      <c r="O64" s="33">
        <v>38400</v>
      </c>
      <c r="P64" s="26"/>
      <c r="Q64" s="23"/>
      <c r="R64" s="23"/>
      <c r="S64" s="40">
        <v>46223</v>
      </c>
      <c r="T64" s="32">
        <v>10</v>
      </c>
      <c r="U64" s="26">
        <f t="shared" si="1"/>
        <v>70</v>
      </c>
      <c r="V64" s="41">
        <v>80</v>
      </c>
      <c r="W64" s="26">
        <v>0.30719999999999997</v>
      </c>
      <c r="X64" s="27">
        <v>1</v>
      </c>
      <c r="Y64" s="34" t="s">
        <v>324</v>
      </c>
      <c r="Z64" s="38">
        <v>46154</v>
      </c>
      <c r="AA64" s="34" t="s">
        <v>36</v>
      </c>
      <c r="AB64" s="6" t="s">
        <v>37</v>
      </c>
      <c r="AC64" s="34" t="s">
        <v>353</v>
      </c>
      <c r="AD64" s="4"/>
      <c r="AE64" s="30"/>
      <c r="AF64" s="4"/>
    </row>
    <row r="65" spans="1:32" x14ac:dyDescent="0.2">
      <c r="A65" s="4">
        <f t="shared" si="0"/>
        <v>64</v>
      </c>
      <c r="B65" s="5" t="s">
        <v>192</v>
      </c>
      <c r="C65" s="37" t="s">
        <v>246</v>
      </c>
      <c r="D65" s="35" t="s">
        <v>300</v>
      </c>
      <c r="E65" s="4"/>
      <c r="F65" s="6" t="s">
        <v>31</v>
      </c>
      <c r="G65" s="57" t="s">
        <v>32</v>
      </c>
      <c r="H65" s="37" t="s">
        <v>320</v>
      </c>
      <c r="I65" s="34" t="s">
        <v>35</v>
      </c>
      <c r="J65" s="39">
        <v>46057</v>
      </c>
      <c r="K65" s="38">
        <v>46027</v>
      </c>
      <c r="L65" s="54"/>
      <c r="M65" s="54"/>
      <c r="N65" s="33">
        <v>283668</v>
      </c>
      <c r="O65" s="33">
        <v>283668</v>
      </c>
      <c r="P65" s="26"/>
      <c r="Q65" s="23"/>
      <c r="R65" s="23"/>
      <c r="S65" s="40">
        <v>46224</v>
      </c>
      <c r="T65" s="32">
        <v>10</v>
      </c>
      <c r="U65" s="26">
        <f t="shared" si="1"/>
        <v>1702.49</v>
      </c>
      <c r="V65" s="41">
        <v>1712.49</v>
      </c>
      <c r="W65" s="26">
        <v>48.577861331999998</v>
      </c>
      <c r="X65" s="27">
        <v>33</v>
      </c>
      <c r="Y65" s="34" t="s">
        <v>324</v>
      </c>
      <c r="Z65" s="38">
        <v>46137</v>
      </c>
      <c r="AA65" s="34" t="s">
        <v>331</v>
      </c>
      <c r="AB65" s="6" t="s">
        <v>33</v>
      </c>
      <c r="AC65" s="34" t="s">
        <v>339</v>
      </c>
      <c r="AD65" s="4"/>
      <c r="AE65" s="30"/>
      <c r="AF65" s="4"/>
    </row>
    <row r="66" spans="1:32" x14ac:dyDescent="0.2">
      <c r="A66" s="4">
        <f t="shared" si="0"/>
        <v>65</v>
      </c>
      <c r="B66" s="5" t="s">
        <v>193</v>
      </c>
      <c r="C66" s="37" t="s">
        <v>247</v>
      </c>
      <c r="D66" s="35" t="s">
        <v>301</v>
      </c>
      <c r="E66" s="4"/>
      <c r="F66" s="6" t="s">
        <v>31</v>
      </c>
      <c r="G66" s="57" t="s">
        <v>319</v>
      </c>
      <c r="H66" s="37" t="s">
        <v>320</v>
      </c>
      <c r="I66" s="34" t="s">
        <v>321</v>
      </c>
      <c r="J66" s="39">
        <v>45947</v>
      </c>
      <c r="K66" s="38">
        <v>45917</v>
      </c>
      <c r="L66" s="54"/>
      <c r="M66" s="54"/>
      <c r="N66" s="33">
        <v>100000</v>
      </c>
      <c r="O66" s="33">
        <v>100000</v>
      </c>
      <c r="P66" s="26"/>
      <c r="Q66" s="23"/>
      <c r="R66" s="23"/>
      <c r="S66" s="40">
        <v>46225</v>
      </c>
      <c r="T66" s="32">
        <v>10</v>
      </c>
      <c r="U66" s="26">
        <f t="shared" si="1"/>
        <v>229.5</v>
      </c>
      <c r="V66" s="41">
        <v>239.5</v>
      </c>
      <c r="W66" s="26">
        <v>2.395</v>
      </c>
      <c r="X66" s="27">
        <v>1</v>
      </c>
      <c r="Y66" s="43" t="s">
        <v>326</v>
      </c>
      <c r="Z66" s="38">
        <v>46169</v>
      </c>
      <c r="AA66" s="34" t="s">
        <v>36</v>
      </c>
      <c r="AB66" s="6" t="s">
        <v>37</v>
      </c>
      <c r="AC66" s="34" t="s">
        <v>354</v>
      </c>
      <c r="AD66" s="4"/>
      <c r="AE66" s="30"/>
      <c r="AF66" s="4"/>
    </row>
    <row r="67" spans="1:32" x14ac:dyDescent="0.2">
      <c r="A67" s="4">
        <f t="shared" si="0"/>
        <v>66</v>
      </c>
      <c r="B67" s="5" t="s">
        <v>194</v>
      </c>
      <c r="C67" s="37" t="s">
        <v>248</v>
      </c>
      <c r="D67" s="35" t="s">
        <v>302</v>
      </c>
      <c r="E67" s="4"/>
      <c r="F67" s="6" t="s">
        <v>31</v>
      </c>
      <c r="G67" s="57" t="s">
        <v>319</v>
      </c>
      <c r="H67" s="37" t="s">
        <v>320</v>
      </c>
      <c r="I67" s="34" t="s">
        <v>321</v>
      </c>
      <c r="J67" s="39">
        <v>45692</v>
      </c>
      <c r="K67" s="38">
        <v>45660</v>
      </c>
      <c r="L67" s="54"/>
      <c r="M67" s="54"/>
      <c r="N67" s="33">
        <v>3385362</v>
      </c>
      <c r="O67" s="33">
        <v>3385362</v>
      </c>
      <c r="P67" s="26"/>
      <c r="Q67" s="23"/>
      <c r="R67" s="23"/>
      <c r="S67" s="40">
        <v>46226</v>
      </c>
      <c r="T67" s="32">
        <v>1</v>
      </c>
      <c r="U67" s="26">
        <f t="shared" si="1"/>
        <v>113</v>
      </c>
      <c r="V67" s="41">
        <v>114</v>
      </c>
      <c r="W67" s="26">
        <v>38.5931268</v>
      </c>
      <c r="X67" s="27">
        <v>6</v>
      </c>
      <c r="Y67" s="34" t="s">
        <v>324</v>
      </c>
      <c r="Z67" s="38">
        <v>46181</v>
      </c>
      <c r="AA67" s="34" t="s">
        <v>327</v>
      </c>
      <c r="AB67" s="6" t="s">
        <v>113</v>
      </c>
      <c r="AC67" s="34" t="s">
        <v>355</v>
      </c>
      <c r="AD67" s="4"/>
      <c r="AE67" s="30"/>
      <c r="AF67" s="4"/>
    </row>
    <row r="68" spans="1:32" x14ac:dyDescent="0.2">
      <c r="A68" s="4">
        <f t="shared" ref="A68:A100" si="2">A67+1</f>
        <v>67</v>
      </c>
      <c r="B68" s="5" t="s">
        <v>194</v>
      </c>
      <c r="C68" s="37" t="s">
        <v>248</v>
      </c>
      <c r="D68" s="35" t="s">
        <v>302</v>
      </c>
      <c r="E68" s="4"/>
      <c r="F68" s="6" t="s">
        <v>31</v>
      </c>
      <c r="G68" s="57" t="s">
        <v>319</v>
      </c>
      <c r="H68" s="37" t="s">
        <v>320</v>
      </c>
      <c r="I68" s="34" t="s">
        <v>321</v>
      </c>
      <c r="J68" s="39">
        <v>45692</v>
      </c>
      <c r="K68" s="38">
        <v>45660</v>
      </c>
      <c r="L68" s="54"/>
      <c r="M68" s="54"/>
      <c r="N68" s="33">
        <v>2143095</v>
      </c>
      <c r="O68" s="33">
        <v>2143095</v>
      </c>
      <c r="P68" s="26"/>
      <c r="Q68" s="23"/>
      <c r="R68" s="23"/>
      <c r="S68" s="40">
        <v>46226</v>
      </c>
      <c r="T68" s="32">
        <v>1</v>
      </c>
      <c r="U68" s="26">
        <f t="shared" si="1"/>
        <v>113</v>
      </c>
      <c r="V68" s="41">
        <v>114</v>
      </c>
      <c r="W68" s="26">
        <v>24.431283000000001</v>
      </c>
      <c r="X68" s="27">
        <v>3</v>
      </c>
      <c r="Y68" s="34" t="s">
        <v>324</v>
      </c>
      <c r="Z68" s="38">
        <v>46196</v>
      </c>
      <c r="AA68" s="34" t="s">
        <v>327</v>
      </c>
      <c r="AB68" s="6" t="s">
        <v>113</v>
      </c>
      <c r="AC68" s="34" t="s">
        <v>355</v>
      </c>
      <c r="AD68" s="4"/>
      <c r="AE68" s="30"/>
      <c r="AF68" s="4"/>
    </row>
    <row r="69" spans="1:32" x14ac:dyDescent="0.2">
      <c r="A69" s="4">
        <f t="shared" si="2"/>
        <v>68</v>
      </c>
      <c r="B69" s="5" t="s">
        <v>194</v>
      </c>
      <c r="C69" s="37" t="s">
        <v>248</v>
      </c>
      <c r="D69" s="35" t="s">
        <v>302</v>
      </c>
      <c r="E69" s="4"/>
      <c r="F69" s="6" t="s">
        <v>31</v>
      </c>
      <c r="G69" s="57" t="s">
        <v>319</v>
      </c>
      <c r="H69" s="37" t="s">
        <v>320</v>
      </c>
      <c r="I69" s="34" t="s">
        <v>321</v>
      </c>
      <c r="J69" s="39">
        <v>45692</v>
      </c>
      <c r="K69" s="38">
        <v>45660</v>
      </c>
      <c r="L69" s="54"/>
      <c r="M69" s="54"/>
      <c r="N69" s="33">
        <v>8765615</v>
      </c>
      <c r="O69" s="33">
        <v>8765615</v>
      </c>
      <c r="P69" s="26"/>
      <c r="Q69" s="23"/>
      <c r="R69" s="23"/>
      <c r="S69" s="40">
        <v>46226</v>
      </c>
      <c r="T69" s="32">
        <v>1</v>
      </c>
      <c r="U69" s="26">
        <f t="shared" si="1"/>
        <v>113</v>
      </c>
      <c r="V69" s="41">
        <v>114</v>
      </c>
      <c r="W69" s="26">
        <v>99.928010999999998</v>
      </c>
      <c r="X69" s="27">
        <v>3</v>
      </c>
      <c r="Y69" s="34" t="s">
        <v>324</v>
      </c>
      <c r="Z69" s="38">
        <v>46190</v>
      </c>
      <c r="AA69" s="34" t="s">
        <v>327</v>
      </c>
      <c r="AB69" s="6" t="s">
        <v>113</v>
      </c>
      <c r="AC69" s="34" t="s">
        <v>355</v>
      </c>
      <c r="AD69" s="4"/>
      <c r="AE69" s="30"/>
      <c r="AF69" s="4"/>
    </row>
    <row r="70" spans="1:32" x14ac:dyDescent="0.2">
      <c r="A70" s="4">
        <f t="shared" si="2"/>
        <v>69</v>
      </c>
      <c r="B70" s="5" t="s">
        <v>195</v>
      </c>
      <c r="C70" s="37" t="s">
        <v>249</v>
      </c>
      <c r="D70" s="35" t="s">
        <v>303</v>
      </c>
      <c r="E70" s="4"/>
      <c r="F70" s="6" t="s">
        <v>31</v>
      </c>
      <c r="G70" s="57" t="s">
        <v>319</v>
      </c>
      <c r="H70" s="37" t="s">
        <v>320</v>
      </c>
      <c r="I70" s="34" t="s">
        <v>321</v>
      </c>
      <c r="J70" s="39">
        <v>45513</v>
      </c>
      <c r="K70" s="38">
        <v>45483</v>
      </c>
      <c r="L70" s="54"/>
      <c r="M70" s="54"/>
      <c r="N70" s="33">
        <v>1710000</v>
      </c>
      <c r="O70" s="33">
        <v>1710000</v>
      </c>
      <c r="P70" s="26"/>
      <c r="Q70" s="23"/>
      <c r="R70" s="23"/>
      <c r="S70" s="40">
        <v>46226</v>
      </c>
      <c r="T70" s="32">
        <v>10</v>
      </c>
      <c r="U70" s="26">
        <f t="shared" si="1"/>
        <v>350</v>
      </c>
      <c r="V70" s="41">
        <v>360</v>
      </c>
      <c r="W70" s="26">
        <v>61.56</v>
      </c>
      <c r="X70" s="27">
        <v>3</v>
      </c>
      <c r="Y70" s="34" t="s">
        <v>325</v>
      </c>
      <c r="Z70" s="38">
        <v>46090</v>
      </c>
      <c r="AA70" s="34" t="s">
        <v>36</v>
      </c>
      <c r="AB70" s="6" t="s">
        <v>37</v>
      </c>
      <c r="AC70" s="34" t="s">
        <v>127</v>
      </c>
      <c r="AD70" s="4"/>
      <c r="AE70" s="30"/>
      <c r="AF70" s="4"/>
    </row>
    <row r="71" spans="1:32" x14ac:dyDescent="0.2">
      <c r="A71" s="4">
        <f t="shared" si="2"/>
        <v>70</v>
      </c>
      <c r="B71" s="5" t="s">
        <v>168</v>
      </c>
      <c r="C71" s="37" t="s">
        <v>222</v>
      </c>
      <c r="D71" s="35" t="s">
        <v>276</v>
      </c>
      <c r="E71" s="4"/>
      <c r="F71" s="6" t="s">
        <v>31</v>
      </c>
      <c r="G71" s="57" t="s">
        <v>319</v>
      </c>
      <c r="H71" s="37" t="s">
        <v>320</v>
      </c>
      <c r="I71" s="34" t="s">
        <v>321</v>
      </c>
      <c r="J71" s="39">
        <v>45512</v>
      </c>
      <c r="K71" s="38">
        <v>45482</v>
      </c>
      <c r="L71" s="54"/>
      <c r="M71" s="54"/>
      <c r="N71" s="33">
        <v>79045290</v>
      </c>
      <c r="O71" s="33">
        <v>79045290</v>
      </c>
      <c r="P71" s="26"/>
      <c r="Q71" s="23"/>
      <c r="R71" s="23"/>
      <c r="S71" s="40">
        <v>46227</v>
      </c>
      <c r="T71" s="32">
        <v>1</v>
      </c>
      <c r="U71" s="26">
        <f t="shared" si="1"/>
        <v>4.62</v>
      </c>
      <c r="V71" s="41">
        <v>5.62</v>
      </c>
      <c r="W71" s="26">
        <v>44.42345298</v>
      </c>
      <c r="X71" s="27">
        <v>2</v>
      </c>
      <c r="Y71" s="34" t="s">
        <v>324</v>
      </c>
      <c r="Z71" s="38">
        <v>46112</v>
      </c>
      <c r="AA71" s="34" t="s">
        <v>328</v>
      </c>
      <c r="AB71" s="6" t="s">
        <v>33</v>
      </c>
      <c r="AC71" s="34" t="s">
        <v>115</v>
      </c>
      <c r="AD71" s="4"/>
      <c r="AE71" s="30"/>
      <c r="AF71" s="4"/>
    </row>
    <row r="72" spans="1:32" x14ac:dyDescent="0.2">
      <c r="A72" s="4">
        <f t="shared" si="2"/>
        <v>71</v>
      </c>
      <c r="B72" s="5" t="s">
        <v>196</v>
      </c>
      <c r="C72" s="37" t="s">
        <v>250</v>
      </c>
      <c r="D72" s="35" t="s">
        <v>304</v>
      </c>
      <c r="E72" s="4"/>
      <c r="F72" s="6" t="s">
        <v>31</v>
      </c>
      <c r="G72" s="57" t="s">
        <v>319</v>
      </c>
      <c r="H72" s="37" t="s">
        <v>320</v>
      </c>
      <c r="I72" s="34" t="s">
        <v>35</v>
      </c>
      <c r="J72" s="39">
        <v>46180</v>
      </c>
      <c r="K72" s="38">
        <v>46150</v>
      </c>
      <c r="L72" s="54"/>
      <c r="M72" s="54"/>
      <c r="N72" s="33">
        <v>8786362</v>
      </c>
      <c r="O72" s="33">
        <v>8786362</v>
      </c>
      <c r="P72" s="26"/>
      <c r="Q72" s="23"/>
      <c r="R72" s="23"/>
      <c r="S72" s="40">
        <v>46227</v>
      </c>
      <c r="T72" s="32">
        <v>5</v>
      </c>
      <c r="U72" s="26">
        <f t="shared" si="1"/>
        <v>371.41</v>
      </c>
      <c r="V72" s="41">
        <v>376.41</v>
      </c>
      <c r="W72" s="26">
        <v>330.72745204199998</v>
      </c>
      <c r="X72" s="27">
        <v>127</v>
      </c>
      <c r="Y72" s="34" t="s">
        <v>325</v>
      </c>
      <c r="Z72" s="38">
        <v>46202</v>
      </c>
      <c r="AA72" s="34" t="s">
        <v>109</v>
      </c>
      <c r="AB72" s="6" t="s">
        <v>113</v>
      </c>
      <c r="AC72" s="34" t="s">
        <v>339</v>
      </c>
      <c r="AD72" s="4"/>
      <c r="AE72" s="30"/>
      <c r="AF72" s="4"/>
    </row>
    <row r="73" spans="1:32" x14ac:dyDescent="0.2">
      <c r="A73" s="4">
        <f t="shared" si="2"/>
        <v>72</v>
      </c>
      <c r="B73" s="5" t="s">
        <v>197</v>
      </c>
      <c r="C73" s="37" t="s">
        <v>251</v>
      </c>
      <c r="D73" s="35" t="s">
        <v>305</v>
      </c>
      <c r="E73" s="4"/>
      <c r="F73" s="6" t="s">
        <v>31</v>
      </c>
      <c r="G73" s="57" t="s">
        <v>32</v>
      </c>
      <c r="H73" s="37" t="s">
        <v>320</v>
      </c>
      <c r="I73" s="34" t="s">
        <v>321</v>
      </c>
      <c r="J73" s="39">
        <v>45674</v>
      </c>
      <c r="K73" s="38">
        <v>45644</v>
      </c>
      <c r="L73" s="54"/>
      <c r="M73" s="54"/>
      <c r="N73" s="33">
        <v>95000</v>
      </c>
      <c r="O73" s="33">
        <v>95000</v>
      </c>
      <c r="P73" s="26"/>
      <c r="Q73" s="23"/>
      <c r="R73" s="23"/>
      <c r="S73" s="40">
        <v>46230</v>
      </c>
      <c r="T73" s="32">
        <v>10</v>
      </c>
      <c r="U73" s="26">
        <f t="shared" si="1"/>
        <v>71</v>
      </c>
      <c r="V73" s="41">
        <v>81</v>
      </c>
      <c r="W73" s="26">
        <v>0.76949999999999996</v>
      </c>
      <c r="X73" s="27">
        <v>3</v>
      </c>
      <c r="Y73" s="34" t="s">
        <v>324</v>
      </c>
      <c r="Z73" s="38">
        <v>46169</v>
      </c>
      <c r="AA73" s="34" t="s">
        <v>328</v>
      </c>
      <c r="AB73" s="6" t="s">
        <v>33</v>
      </c>
      <c r="AC73" s="34" t="s">
        <v>341</v>
      </c>
      <c r="AD73" s="4"/>
      <c r="AE73" s="30"/>
      <c r="AF73" s="4"/>
    </row>
    <row r="74" spans="1:32" x14ac:dyDescent="0.2">
      <c r="A74" s="4">
        <f t="shared" si="2"/>
        <v>73</v>
      </c>
      <c r="B74" s="5" t="s">
        <v>198</v>
      </c>
      <c r="C74" s="37" t="s">
        <v>252</v>
      </c>
      <c r="D74" s="35" t="s">
        <v>306</v>
      </c>
      <c r="E74" s="4"/>
      <c r="F74" s="6" t="s">
        <v>31</v>
      </c>
      <c r="G74" s="57" t="s">
        <v>32</v>
      </c>
      <c r="H74" s="37" t="s">
        <v>320</v>
      </c>
      <c r="I74" s="34" t="s">
        <v>35</v>
      </c>
      <c r="J74" s="39">
        <v>46185</v>
      </c>
      <c r="K74" s="38">
        <v>46155</v>
      </c>
      <c r="L74" s="54"/>
      <c r="M74" s="54"/>
      <c r="N74" s="33">
        <v>31275</v>
      </c>
      <c r="O74" s="33">
        <v>31275</v>
      </c>
      <c r="P74" s="26"/>
      <c r="Q74" s="23"/>
      <c r="R74" s="23"/>
      <c r="S74" s="40">
        <v>46230</v>
      </c>
      <c r="T74" s="32">
        <v>10</v>
      </c>
      <c r="U74" s="26">
        <f t="shared" si="1"/>
        <v>1078</v>
      </c>
      <c r="V74" s="41">
        <v>1088</v>
      </c>
      <c r="W74" s="26">
        <v>3.40272</v>
      </c>
      <c r="X74" s="27">
        <v>15</v>
      </c>
      <c r="Y74" s="34" t="s">
        <v>324</v>
      </c>
      <c r="Z74" s="38">
        <v>46199</v>
      </c>
      <c r="AA74" s="34" t="s">
        <v>36</v>
      </c>
      <c r="AB74" s="6" t="s">
        <v>37</v>
      </c>
      <c r="AC74" s="34" t="s">
        <v>356</v>
      </c>
      <c r="AD74" s="4"/>
      <c r="AE74" s="30"/>
      <c r="AF74" s="4"/>
    </row>
    <row r="75" spans="1:32" x14ac:dyDescent="0.2">
      <c r="A75" s="4">
        <f t="shared" si="2"/>
        <v>74</v>
      </c>
      <c r="B75" s="5" t="s">
        <v>199</v>
      </c>
      <c r="C75" s="37" t="s">
        <v>253</v>
      </c>
      <c r="D75" s="35" t="s">
        <v>307</v>
      </c>
      <c r="E75" s="4"/>
      <c r="F75" s="6" t="s">
        <v>31</v>
      </c>
      <c r="G75" s="57" t="s">
        <v>319</v>
      </c>
      <c r="H75" s="37" t="s">
        <v>320</v>
      </c>
      <c r="I75" s="34" t="s">
        <v>322</v>
      </c>
      <c r="J75" s="39">
        <v>44597</v>
      </c>
      <c r="K75" s="38">
        <v>44566</v>
      </c>
      <c r="L75" s="54"/>
      <c r="M75" s="54"/>
      <c r="N75" s="33">
        <v>2190635</v>
      </c>
      <c r="O75" s="33">
        <v>2190635</v>
      </c>
      <c r="P75" s="26"/>
      <c r="Q75" s="23"/>
      <c r="R75" s="23"/>
      <c r="S75" s="40">
        <v>46230</v>
      </c>
      <c r="T75" s="32">
        <v>10</v>
      </c>
      <c r="U75" s="26">
        <f t="shared" si="1"/>
        <v>1.9600000000000009</v>
      </c>
      <c r="V75" s="41">
        <v>11.96</v>
      </c>
      <c r="W75" s="26">
        <v>2.6199994600000003</v>
      </c>
      <c r="X75" s="27">
        <v>1</v>
      </c>
      <c r="Y75" s="34" t="s">
        <v>324</v>
      </c>
      <c r="Z75" s="38">
        <v>46028</v>
      </c>
      <c r="AA75" s="34" t="s">
        <v>329</v>
      </c>
      <c r="AB75" s="6" t="s">
        <v>113</v>
      </c>
      <c r="AC75" s="34" t="s">
        <v>335</v>
      </c>
      <c r="AD75" s="4"/>
      <c r="AE75" s="30"/>
      <c r="AF75" s="4"/>
    </row>
    <row r="76" spans="1:32" x14ac:dyDescent="0.2">
      <c r="A76" s="4">
        <f t="shared" si="2"/>
        <v>75</v>
      </c>
      <c r="B76" s="5" t="s">
        <v>200</v>
      </c>
      <c r="C76" s="37" t="s">
        <v>254</v>
      </c>
      <c r="D76" s="35" t="s">
        <v>308</v>
      </c>
      <c r="E76" s="4"/>
      <c r="F76" s="6" t="s">
        <v>31</v>
      </c>
      <c r="G76" s="57" t="s">
        <v>32</v>
      </c>
      <c r="H76" s="37" t="s">
        <v>320</v>
      </c>
      <c r="I76" s="34" t="s">
        <v>35</v>
      </c>
      <c r="J76" s="39">
        <v>46123</v>
      </c>
      <c r="K76" s="38">
        <v>46093</v>
      </c>
      <c r="L76" s="54"/>
      <c r="M76" s="54"/>
      <c r="N76" s="33">
        <v>34444436</v>
      </c>
      <c r="O76" s="33">
        <v>34444436</v>
      </c>
      <c r="P76" s="26"/>
      <c r="Q76" s="23"/>
      <c r="R76" s="23"/>
      <c r="S76" s="40">
        <v>46230</v>
      </c>
      <c r="T76" s="32">
        <v>10</v>
      </c>
      <c r="U76" s="26">
        <f t="shared" si="1"/>
        <v>3.0500000000000007</v>
      </c>
      <c r="V76" s="41">
        <v>13.05</v>
      </c>
      <c r="W76" s="26">
        <v>44.949988980000001</v>
      </c>
      <c r="X76" s="27">
        <v>1</v>
      </c>
      <c r="Y76" s="43" t="s">
        <v>326</v>
      </c>
      <c r="Z76" s="38">
        <v>46190</v>
      </c>
      <c r="AA76" s="34" t="s">
        <v>105</v>
      </c>
      <c r="AB76" s="6" t="s">
        <v>37</v>
      </c>
      <c r="AC76" s="34" t="s">
        <v>349</v>
      </c>
      <c r="AD76" s="4"/>
      <c r="AE76" s="30"/>
      <c r="AF76" s="4"/>
    </row>
    <row r="77" spans="1:32" x14ac:dyDescent="0.2">
      <c r="A77" s="4">
        <f t="shared" si="2"/>
        <v>76</v>
      </c>
      <c r="B77" s="5" t="s">
        <v>201</v>
      </c>
      <c r="C77" s="37" t="s">
        <v>255</v>
      </c>
      <c r="D77" s="35" t="s">
        <v>309</v>
      </c>
      <c r="E77" s="4"/>
      <c r="F77" s="6" t="s">
        <v>31</v>
      </c>
      <c r="G77" s="57" t="s">
        <v>32</v>
      </c>
      <c r="H77" s="37" t="s">
        <v>320</v>
      </c>
      <c r="I77" s="34" t="s">
        <v>35</v>
      </c>
      <c r="J77" s="39">
        <v>46124</v>
      </c>
      <c r="K77" s="38">
        <v>46094</v>
      </c>
      <c r="L77" s="54"/>
      <c r="M77" s="54"/>
      <c r="N77" s="33">
        <v>2217250</v>
      </c>
      <c r="O77" s="33">
        <v>2217250</v>
      </c>
      <c r="P77" s="26"/>
      <c r="Q77" s="23"/>
      <c r="R77" s="23"/>
      <c r="S77" s="40">
        <v>46231</v>
      </c>
      <c r="T77" s="32">
        <v>10</v>
      </c>
      <c r="U77" s="26">
        <f t="shared" si="1"/>
        <v>10</v>
      </c>
      <c r="V77" s="41">
        <v>20</v>
      </c>
      <c r="W77" s="26">
        <v>4.4344999999999999</v>
      </c>
      <c r="X77" s="27">
        <v>1</v>
      </c>
      <c r="Y77" s="43" t="s">
        <v>326</v>
      </c>
      <c r="Z77" s="38">
        <v>46136</v>
      </c>
      <c r="AA77" s="34" t="s">
        <v>36</v>
      </c>
      <c r="AB77" s="6" t="s">
        <v>37</v>
      </c>
      <c r="AC77" s="34" t="s">
        <v>349</v>
      </c>
      <c r="AD77" s="4"/>
      <c r="AE77" s="30"/>
      <c r="AF77" s="4"/>
    </row>
    <row r="78" spans="1:32" x14ac:dyDescent="0.2">
      <c r="A78" s="4">
        <f t="shared" si="2"/>
        <v>77</v>
      </c>
      <c r="B78" s="5" t="s">
        <v>202</v>
      </c>
      <c r="C78" s="37" t="s">
        <v>256</v>
      </c>
      <c r="D78" s="35" t="s">
        <v>310</v>
      </c>
      <c r="E78" s="4"/>
      <c r="F78" s="6" t="s">
        <v>31</v>
      </c>
      <c r="G78" s="57" t="s">
        <v>32</v>
      </c>
      <c r="H78" s="37" t="s">
        <v>320</v>
      </c>
      <c r="I78" s="34" t="s">
        <v>35</v>
      </c>
      <c r="J78" s="39">
        <v>46176</v>
      </c>
      <c r="K78" s="38">
        <v>46146</v>
      </c>
      <c r="L78" s="54"/>
      <c r="M78" s="54"/>
      <c r="N78" s="33">
        <v>400000</v>
      </c>
      <c r="O78" s="33">
        <v>400000</v>
      </c>
      <c r="P78" s="26"/>
      <c r="Q78" s="23"/>
      <c r="R78" s="23"/>
      <c r="S78" s="40">
        <v>46231</v>
      </c>
      <c r="T78" s="32">
        <v>10</v>
      </c>
      <c r="U78" s="26">
        <f t="shared" si="1"/>
        <v>32.35</v>
      </c>
      <c r="V78" s="41">
        <v>42.35</v>
      </c>
      <c r="W78" s="26">
        <v>1.694</v>
      </c>
      <c r="X78" s="27">
        <v>1</v>
      </c>
      <c r="Y78" s="43" t="s">
        <v>326</v>
      </c>
      <c r="Z78" s="38">
        <v>46184</v>
      </c>
      <c r="AA78" s="34" t="s">
        <v>105</v>
      </c>
      <c r="AB78" s="6" t="s">
        <v>37</v>
      </c>
      <c r="AC78" s="34" t="s">
        <v>357</v>
      </c>
      <c r="AD78" s="4"/>
      <c r="AE78" s="30"/>
      <c r="AF78" s="4"/>
    </row>
    <row r="79" spans="1:32" x14ac:dyDescent="0.2">
      <c r="A79" s="4">
        <f t="shared" si="2"/>
        <v>78</v>
      </c>
      <c r="B79" s="5" t="s">
        <v>203</v>
      </c>
      <c r="C79" s="37" t="s">
        <v>257</v>
      </c>
      <c r="D79" s="35" t="s">
        <v>311</v>
      </c>
      <c r="E79" s="4"/>
      <c r="F79" s="6" t="s">
        <v>31</v>
      </c>
      <c r="G79" s="57" t="s">
        <v>319</v>
      </c>
      <c r="H79" s="37" t="s">
        <v>320</v>
      </c>
      <c r="I79" s="34" t="s">
        <v>35</v>
      </c>
      <c r="J79" s="39">
        <v>46179</v>
      </c>
      <c r="K79" s="38">
        <v>46149</v>
      </c>
      <c r="L79" s="54"/>
      <c r="M79" s="54"/>
      <c r="N79" s="33">
        <v>21997664</v>
      </c>
      <c r="O79" s="33">
        <v>21997664</v>
      </c>
      <c r="P79" s="26"/>
      <c r="Q79" s="23"/>
      <c r="R79" s="23"/>
      <c r="S79" s="40">
        <v>46232</v>
      </c>
      <c r="T79" s="32">
        <v>2</v>
      </c>
      <c r="U79" s="26">
        <f t="shared" si="1"/>
        <v>40</v>
      </c>
      <c r="V79" s="41">
        <v>42</v>
      </c>
      <c r="W79" s="26">
        <v>92.390188800000004</v>
      </c>
      <c r="X79" s="27">
        <v>10</v>
      </c>
      <c r="Y79" s="34" t="s">
        <v>324</v>
      </c>
      <c r="Z79" s="38">
        <v>46204</v>
      </c>
      <c r="AA79" s="34" t="s">
        <v>328</v>
      </c>
      <c r="AB79" s="6" t="s">
        <v>33</v>
      </c>
      <c r="AC79" s="34" t="s">
        <v>123</v>
      </c>
      <c r="AD79" s="4"/>
      <c r="AE79" s="30"/>
      <c r="AF79" s="4"/>
    </row>
    <row r="80" spans="1:32" x14ac:dyDescent="0.2">
      <c r="A80" s="4">
        <f t="shared" si="2"/>
        <v>79</v>
      </c>
      <c r="B80" s="5" t="s">
        <v>204</v>
      </c>
      <c r="C80" s="37" t="s">
        <v>258</v>
      </c>
      <c r="D80" s="35" t="s">
        <v>312</v>
      </c>
      <c r="E80" s="4"/>
      <c r="F80" s="6" t="s">
        <v>31</v>
      </c>
      <c r="G80" s="57" t="s">
        <v>319</v>
      </c>
      <c r="H80" s="37" t="s">
        <v>320</v>
      </c>
      <c r="I80" s="34" t="s">
        <v>35</v>
      </c>
      <c r="J80" s="39">
        <v>46135</v>
      </c>
      <c r="K80" s="38">
        <v>46105</v>
      </c>
      <c r="L80" s="54"/>
      <c r="M80" s="54"/>
      <c r="N80" s="33">
        <v>4444440</v>
      </c>
      <c r="O80" s="33">
        <v>4444440</v>
      </c>
      <c r="P80" s="26"/>
      <c r="Q80" s="23"/>
      <c r="R80" s="23"/>
      <c r="S80" s="40">
        <v>46232</v>
      </c>
      <c r="T80" s="32">
        <v>2</v>
      </c>
      <c r="U80" s="26">
        <f t="shared" si="1"/>
        <v>43</v>
      </c>
      <c r="V80" s="41">
        <v>45</v>
      </c>
      <c r="W80" s="26">
        <v>19.999980000000001</v>
      </c>
      <c r="X80" s="27">
        <v>1</v>
      </c>
      <c r="Y80" s="34" t="s">
        <v>324</v>
      </c>
      <c r="Z80" s="38">
        <v>46189</v>
      </c>
      <c r="AA80" s="34" t="s">
        <v>105</v>
      </c>
      <c r="AB80" s="6" t="s">
        <v>37</v>
      </c>
      <c r="AC80" s="34" t="s">
        <v>336</v>
      </c>
      <c r="AD80" s="4"/>
      <c r="AE80" s="30"/>
      <c r="AF80" s="4"/>
    </row>
    <row r="81" spans="1:32" x14ac:dyDescent="0.2">
      <c r="A81" s="4">
        <f t="shared" si="2"/>
        <v>80</v>
      </c>
      <c r="B81" s="5" t="s">
        <v>205</v>
      </c>
      <c r="C81" s="37" t="s">
        <v>259</v>
      </c>
      <c r="D81" s="35" t="s">
        <v>313</v>
      </c>
      <c r="E81" s="4"/>
      <c r="F81" s="6" t="s">
        <v>31</v>
      </c>
      <c r="G81" s="57" t="s">
        <v>319</v>
      </c>
      <c r="H81" s="37" t="s">
        <v>320</v>
      </c>
      <c r="I81" s="34" t="s">
        <v>35</v>
      </c>
      <c r="J81" s="39">
        <v>46200</v>
      </c>
      <c r="K81" s="38">
        <v>46169</v>
      </c>
      <c r="L81" s="54"/>
      <c r="M81" s="54"/>
      <c r="N81" s="33">
        <v>5976096</v>
      </c>
      <c r="O81" s="33">
        <v>5976096</v>
      </c>
      <c r="P81" s="26"/>
      <c r="Q81" s="23"/>
      <c r="R81" s="23"/>
      <c r="S81" s="40">
        <v>46232</v>
      </c>
      <c r="T81" s="32">
        <v>10</v>
      </c>
      <c r="U81" s="26">
        <f t="shared" si="1"/>
        <v>492</v>
      </c>
      <c r="V81" s="41">
        <v>502</v>
      </c>
      <c r="W81" s="26">
        <v>300.0000192</v>
      </c>
      <c r="X81" s="27">
        <v>24</v>
      </c>
      <c r="Y81" s="34" t="s">
        <v>325</v>
      </c>
      <c r="Z81" s="38">
        <v>46211</v>
      </c>
      <c r="AA81" s="34" t="s">
        <v>330</v>
      </c>
      <c r="AB81" s="6" t="s">
        <v>33</v>
      </c>
      <c r="AC81" s="34" t="s">
        <v>122</v>
      </c>
      <c r="AD81" s="4"/>
      <c r="AE81" s="30"/>
      <c r="AF81" s="4"/>
    </row>
    <row r="82" spans="1:32" x14ac:dyDescent="0.2">
      <c r="A82" s="4">
        <f t="shared" si="2"/>
        <v>81</v>
      </c>
      <c r="B82" s="5" t="s">
        <v>206</v>
      </c>
      <c r="C82" s="37" t="s">
        <v>260</v>
      </c>
      <c r="D82" s="35" t="s">
        <v>314</v>
      </c>
      <c r="E82" s="4"/>
      <c r="F82" s="6" t="s">
        <v>31</v>
      </c>
      <c r="G82" s="57" t="s">
        <v>32</v>
      </c>
      <c r="H82" s="37" t="s">
        <v>320</v>
      </c>
      <c r="I82" s="34" t="s">
        <v>35</v>
      </c>
      <c r="J82" s="39">
        <v>46178</v>
      </c>
      <c r="K82" s="38">
        <v>46148</v>
      </c>
      <c r="L82" s="54"/>
      <c r="M82" s="54"/>
      <c r="N82" s="33">
        <v>1764697</v>
      </c>
      <c r="O82" s="33">
        <v>1764697</v>
      </c>
      <c r="P82" s="26"/>
      <c r="Q82" s="23"/>
      <c r="R82" s="23"/>
      <c r="S82" s="40">
        <v>46233</v>
      </c>
      <c r="T82" s="32">
        <v>10</v>
      </c>
      <c r="U82" s="26">
        <f t="shared" si="1"/>
        <v>160</v>
      </c>
      <c r="V82" s="41">
        <v>170</v>
      </c>
      <c r="W82" s="26">
        <v>29.999849000000001</v>
      </c>
      <c r="X82" s="27">
        <v>2</v>
      </c>
      <c r="Y82" s="34" t="s">
        <v>324</v>
      </c>
      <c r="Z82" s="38">
        <v>46199</v>
      </c>
      <c r="AA82" s="34" t="s">
        <v>36</v>
      </c>
      <c r="AB82" s="6" t="s">
        <v>37</v>
      </c>
      <c r="AC82" s="34" t="s">
        <v>358</v>
      </c>
      <c r="AD82" s="4"/>
      <c r="AE82" s="30"/>
      <c r="AF82" s="4"/>
    </row>
    <row r="83" spans="1:32" x14ac:dyDescent="0.2">
      <c r="A83" s="4">
        <f t="shared" si="2"/>
        <v>82</v>
      </c>
      <c r="B83" s="5" t="s">
        <v>207</v>
      </c>
      <c r="C83" s="37" t="s">
        <v>261</v>
      </c>
      <c r="D83" s="35" t="s">
        <v>315</v>
      </c>
      <c r="E83" s="4"/>
      <c r="F83" s="6" t="s">
        <v>31</v>
      </c>
      <c r="G83" s="57" t="s">
        <v>32</v>
      </c>
      <c r="H83" s="37" t="s">
        <v>320</v>
      </c>
      <c r="I83" s="34" t="s">
        <v>321</v>
      </c>
      <c r="J83" s="39">
        <v>45679</v>
      </c>
      <c r="K83" s="38">
        <v>45649</v>
      </c>
      <c r="L83" s="54"/>
      <c r="M83" s="54"/>
      <c r="N83" s="33">
        <v>192000</v>
      </c>
      <c r="O83" s="33">
        <v>192000</v>
      </c>
      <c r="P83" s="26"/>
      <c r="Q83" s="23"/>
      <c r="R83" s="23"/>
      <c r="S83" s="40">
        <v>46233</v>
      </c>
      <c r="T83" s="32">
        <v>10</v>
      </c>
      <c r="U83" s="26">
        <f t="shared" si="1"/>
        <v>70</v>
      </c>
      <c r="V83" s="41">
        <v>80</v>
      </c>
      <c r="W83" s="26">
        <v>1.536</v>
      </c>
      <c r="X83" s="27">
        <v>2</v>
      </c>
      <c r="Y83" s="34" t="s">
        <v>324</v>
      </c>
      <c r="Z83" s="38">
        <v>46196</v>
      </c>
      <c r="AA83" s="34" t="s">
        <v>109</v>
      </c>
      <c r="AB83" s="6" t="s">
        <v>113</v>
      </c>
      <c r="AC83" s="34" t="s">
        <v>359</v>
      </c>
      <c r="AD83" s="4"/>
      <c r="AE83" s="30"/>
      <c r="AF83" s="4"/>
    </row>
    <row r="84" spans="1:32" x14ac:dyDescent="0.2">
      <c r="A84" s="4">
        <f t="shared" si="2"/>
        <v>83</v>
      </c>
      <c r="B84" s="5" t="s">
        <v>207</v>
      </c>
      <c r="C84" s="37" t="s">
        <v>261</v>
      </c>
      <c r="D84" s="35" t="s">
        <v>315</v>
      </c>
      <c r="E84" s="4"/>
      <c r="F84" s="6" t="s">
        <v>31</v>
      </c>
      <c r="G84" s="57" t="s">
        <v>32</v>
      </c>
      <c r="H84" s="37" t="s">
        <v>320</v>
      </c>
      <c r="I84" s="34" t="s">
        <v>321</v>
      </c>
      <c r="J84" s="39">
        <v>45679</v>
      </c>
      <c r="K84" s="38">
        <v>45649</v>
      </c>
      <c r="L84" s="54"/>
      <c r="M84" s="54"/>
      <c r="N84" s="33">
        <v>250000</v>
      </c>
      <c r="O84" s="33">
        <v>250000</v>
      </c>
      <c r="P84" s="26"/>
      <c r="Q84" s="23"/>
      <c r="R84" s="23"/>
      <c r="S84" s="40">
        <v>46233</v>
      </c>
      <c r="T84" s="32">
        <v>10</v>
      </c>
      <c r="U84" s="26">
        <f t="shared" si="1"/>
        <v>70</v>
      </c>
      <c r="V84" s="41">
        <v>80</v>
      </c>
      <c r="W84" s="26">
        <v>2</v>
      </c>
      <c r="X84" s="27">
        <v>1</v>
      </c>
      <c r="Y84" s="34" t="s">
        <v>324</v>
      </c>
      <c r="Z84" s="38">
        <v>46183</v>
      </c>
      <c r="AA84" s="34" t="s">
        <v>109</v>
      </c>
      <c r="AB84" s="6" t="s">
        <v>113</v>
      </c>
      <c r="AC84" s="34" t="s">
        <v>359</v>
      </c>
      <c r="AD84" s="4"/>
      <c r="AE84" s="30"/>
      <c r="AF84" s="4"/>
    </row>
    <row r="85" spans="1:32" x14ac:dyDescent="0.2">
      <c r="A85" s="4">
        <f t="shared" si="2"/>
        <v>84</v>
      </c>
      <c r="B85" s="5" t="s">
        <v>208</v>
      </c>
      <c r="C85" s="37" t="s">
        <v>262</v>
      </c>
      <c r="D85" s="35" t="s">
        <v>316</v>
      </c>
      <c r="E85" s="4"/>
      <c r="F85" s="6" t="s">
        <v>31</v>
      </c>
      <c r="G85" s="57" t="s">
        <v>319</v>
      </c>
      <c r="H85" s="37" t="s">
        <v>320</v>
      </c>
      <c r="I85" s="34" t="s">
        <v>321</v>
      </c>
      <c r="J85" s="39">
        <v>45626</v>
      </c>
      <c r="K85" s="38">
        <v>45596</v>
      </c>
      <c r="L85" s="54"/>
      <c r="M85" s="54"/>
      <c r="N85" s="33">
        <v>980000</v>
      </c>
      <c r="O85" s="33">
        <v>980000</v>
      </c>
      <c r="P85" s="26"/>
      <c r="Q85" s="23"/>
      <c r="R85" s="23"/>
      <c r="S85" s="40">
        <v>46233</v>
      </c>
      <c r="T85" s="32">
        <v>2</v>
      </c>
      <c r="U85" s="26">
        <f t="shared" si="1"/>
        <v>1017.75</v>
      </c>
      <c r="V85" s="41">
        <v>1019.75</v>
      </c>
      <c r="W85" s="26">
        <v>99.935500000000005</v>
      </c>
      <c r="X85" s="27">
        <v>1</v>
      </c>
      <c r="Y85" s="43" t="s">
        <v>326</v>
      </c>
      <c r="Z85" s="38">
        <v>46183</v>
      </c>
      <c r="AA85" s="34" t="s">
        <v>36</v>
      </c>
      <c r="AB85" s="6" t="s">
        <v>37</v>
      </c>
      <c r="AC85" s="34" t="s">
        <v>358</v>
      </c>
      <c r="AD85" s="4"/>
      <c r="AE85" s="30"/>
      <c r="AF85" s="4"/>
    </row>
    <row r="86" spans="1:32" x14ac:dyDescent="0.2">
      <c r="A86" s="4">
        <f t="shared" si="2"/>
        <v>85</v>
      </c>
      <c r="B86" s="5" t="s">
        <v>209</v>
      </c>
      <c r="C86" s="37" t="s">
        <v>263</v>
      </c>
      <c r="D86" s="35" t="s">
        <v>317</v>
      </c>
      <c r="E86" s="4"/>
      <c r="F86" s="6" t="s">
        <v>31</v>
      </c>
      <c r="G86" s="57" t="s">
        <v>32</v>
      </c>
      <c r="H86" s="37" t="s">
        <v>320</v>
      </c>
      <c r="I86" s="34" t="s">
        <v>321</v>
      </c>
      <c r="J86" s="39">
        <v>45877</v>
      </c>
      <c r="K86" s="38">
        <v>45847</v>
      </c>
      <c r="L86" s="54"/>
      <c r="M86" s="54"/>
      <c r="N86" s="33">
        <v>232180</v>
      </c>
      <c r="O86" s="33">
        <v>232180</v>
      </c>
      <c r="P86" s="26"/>
      <c r="Q86" s="23"/>
      <c r="R86" s="23"/>
      <c r="S86" s="40">
        <v>46233</v>
      </c>
      <c r="T86" s="32">
        <v>10</v>
      </c>
      <c r="U86" s="26">
        <f t="shared" ref="U86:U87" si="3">V86-T86</f>
        <v>670.64</v>
      </c>
      <c r="V86" s="41">
        <v>680.64</v>
      </c>
      <c r="W86" s="26">
        <v>15.803099519999998</v>
      </c>
      <c r="X86" s="27">
        <v>18</v>
      </c>
      <c r="Y86" s="34" t="s">
        <v>325</v>
      </c>
      <c r="Z86" s="38">
        <v>46139</v>
      </c>
      <c r="AA86" s="34" t="s">
        <v>105</v>
      </c>
      <c r="AB86" s="6" t="s">
        <v>37</v>
      </c>
      <c r="AC86" s="34" t="s">
        <v>360</v>
      </c>
      <c r="AD86" s="4"/>
      <c r="AE86" s="30"/>
      <c r="AF86" s="4"/>
    </row>
    <row r="87" spans="1:32" x14ac:dyDescent="0.2">
      <c r="A87" s="4">
        <f t="shared" si="2"/>
        <v>86</v>
      </c>
      <c r="B87" s="5" t="s">
        <v>210</v>
      </c>
      <c r="C87" s="35" t="s">
        <v>264</v>
      </c>
      <c r="D87" s="35" t="s">
        <v>318</v>
      </c>
      <c r="E87" s="4"/>
      <c r="F87" s="6" t="s">
        <v>31</v>
      </c>
      <c r="G87" s="57" t="s">
        <v>319</v>
      </c>
      <c r="H87" s="37" t="s">
        <v>320</v>
      </c>
      <c r="I87" s="34" t="s">
        <v>321</v>
      </c>
      <c r="J87" s="38">
        <v>46186</v>
      </c>
      <c r="K87" s="38">
        <v>46156</v>
      </c>
      <c r="L87" s="54"/>
      <c r="M87" s="54"/>
      <c r="N87" s="33">
        <v>30000000</v>
      </c>
      <c r="O87" s="33">
        <v>30000000</v>
      </c>
      <c r="P87" s="26"/>
      <c r="Q87" s="23"/>
      <c r="R87" s="23"/>
      <c r="S87" s="40">
        <v>46234</v>
      </c>
      <c r="T87" s="32">
        <v>1</v>
      </c>
      <c r="U87" s="26">
        <f t="shared" si="3"/>
        <v>7.5</v>
      </c>
      <c r="V87" s="41">
        <v>8.5</v>
      </c>
      <c r="W87" s="26">
        <v>25.5</v>
      </c>
      <c r="X87" s="27">
        <v>1</v>
      </c>
      <c r="Y87" s="34" t="s">
        <v>324</v>
      </c>
      <c r="Z87" s="38">
        <v>46203</v>
      </c>
      <c r="AA87" s="34" t="s">
        <v>36</v>
      </c>
      <c r="AB87" s="6" t="s">
        <v>37</v>
      </c>
      <c r="AC87" s="34" t="s">
        <v>361</v>
      </c>
      <c r="AD87" s="4"/>
      <c r="AE87" s="30"/>
      <c r="AF87" s="4"/>
    </row>
    <row r="88" spans="1:32" ht="39" x14ac:dyDescent="0.25">
      <c r="A88" s="4">
        <f t="shared" si="2"/>
        <v>87</v>
      </c>
      <c r="B88" s="45" t="s">
        <v>362</v>
      </c>
      <c r="C88" s="36" t="s">
        <v>371</v>
      </c>
      <c r="D88" s="4" t="s">
        <v>380</v>
      </c>
      <c r="E88" s="4"/>
      <c r="F88" s="4" t="s">
        <v>31</v>
      </c>
      <c r="G88" s="58" t="s">
        <v>101</v>
      </c>
      <c r="H88" s="4" t="s">
        <v>390</v>
      </c>
      <c r="I88" s="4" t="s">
        <v>391</v>
      </c>
      <c r="J88" s="39">
        <v>46104</v>
      </c>
      <c r="K88" s="47">
        <v>46195</v>
      </c>
      <c r="L88" s="54"/>
      <c r="M88" s="45" t="s">
        <v>394</v>
      </c>
      <c r="N88" s="33">
        <v>230000000</v>
      </c>
      <c r="O88" s="33">
        <v>230000000</v>
      </c>
      <c r="P88" s="26">
        <v>0</v>
      </c>
      <c r="Q88" s="23"/>
      <c r="R88" s="23"/>
      <c r="S88" s="40">
        <v>46204</v>
      </c>
      <c r="T88" s="33">
        <v>2</v>
      </c>
      <c r="U88" s="26">
        <f>V88-T88</f>
        <v>283</v>
      </c>
      <c r="V88" s="33">
        <v>285</v>
      </c>
      <c r="W88" s="26">
        <v>6555</v>
      </c>
      <c r="X88" s="33">
        <v>192</v>
      </c>
      <c r="Y88" s="48" t="s">
        <v>403</v>
      </c>
      <c r="Z88" s="39">
        <v>46199</v>
      </c>
      <c r="AA88" s="36" t="s">
        <v>36</v>
      </c>
      <c r="AB88" s="6" t="s">
        <v>37</v>
      </c>
      <c r="AC88" s="49" t="s">
        <v>410</v>
      </c>
      <c r="AD88" s="4"/>
      <c r="AE88" s="37">
        <v>758.68</v>
      </c>
      <c r="AF88" s="4"/>
    </row>
    <row r="89" spans="1:32" ht="30" x14ac:dyDescent="0.25">
      <c r="A89" s="4">
        <f t="shared" si="2"/>
        <v>88</v>
      </c>
      <c r="B89" s="45" t="s">
        <v>363</v>
      </c>
      <c r="C89" s="36" t="s">
        <v>372</v>
      </c>
      <c r="D89" s="4" t="s">
        <v>381</v>
      </c>
      <c r="E89" s="4"/>
      <c r="F89" s="4" t="s">
        <v>31</v>
      </c>
      <c r="G89" s="58" t="s">
        <v>101</v>
      </c>
      <c r="H89" s="4" t="s">
        <v>390</v>
      </c>
      <c r="I89" s="4" t="s">
        <v>391</v>
      </c>
      <c r="J89" s="39">
        <v>46189</v>
      </c>
      <c r="K89" s="48" t="s">
        <v>393</v>
      </c>
      <c r="L89" s="54"/>
      <c r="M89" s="52" t="s">
        <v>395</v>
      </c>
      <c r="N89" s="33">
        <v>25728500</v>
      </c>
      <c r="O89" s="33">
        <v>25728500</v>
      </c>
      <c r="P89" s="26">
        <v>0</v>
      </c>
      <c r="Q89" s="23"/>
      <c r="R89" s="23"/>
      <c r="S89" s="40">
        <v>46206</v>
      </c>
      <c r="T89" s="33">
        <v>2</v>
      </c>
      <c r="U89" s="26">
        <f t="shared" ref="U89:U96" si="4">V89-T89</f>
        <v>581.01</v>
      </c>
      <c r="V89" s="33">
        <v>583.01</v>
      </c>
      <c r="W89" s="26">
        <v>1499.9972785</v>
      </c>
      <c r="X89" s="33">
        <v>32</v>
      </c>
      <c r="Y89" s="48" t="s">
        <v>403</v>
      </c>
      <c r="Z89" s="39">
        <v>46204</v>
      </c>
      <c r="AA89" s="36" t="s">
        <v>36</v>
      </c>
      <c r="AB89" s="6" t="s">
        <v>37</v>
      </c>
      <c r="AC89" s="45" t="s">
        <v>411</v>
      </c>
      <c r="AD89" s="4"/>
      <c r="AE89" s="37">
        <v>283.08999999999997</v>
      </c>
      <c r="AF89" s="4"/>
    </row>
    <row r="90" spans="1:32" ht="45" x14ac:dyDescent="0.25">
      <c r="A90" s="4">
        <f t="shared" si="2"/>
        <v>89</v>
      </c>
      <c r="B90" s="45" t="s">
        <v>364</v>
      </c>
      <c r="C90" s="36" t="s">
        <v>373</v>
      </c>
      <c r="D90" s="4" t="s">
        <v>382</v>
      </c>
      <c r="E90" s="4"/>
      <c r="F90" s="4" t="s">
        <v>31</v>
      </c>
      <c r="G90" s="58" t="s">
        <v>101</v>
      </c>
      <c r="H90" s="4" t="s">
        <v>390</v>
      </c>
      <c r="I90" s="4" t="s">
        <v>391</v>
      </c>
      <c r="J90" s="39">
        <v>46131</v>
      </c>
      <c r="K90" s="47">
        <v>46202</v>
      </c>
      <c r="L90" s="54"/>
      <c r="M90" s="45" t="s">
        <v>396</v>
      </c>
      <c r="N90" s="33">
        <v>3401360</v>
      </c>
      <c r="O90" s="33">
        <v>3401360</v>
      </c>
      <c r="P90" s="26">
        <v>0</v>
      </c>
      <c r="Q90" s="23"/>
      <c r="R90" s="23"/>
      <c r="S90" s="40">
        <v>46210</v>
      </c>
      <c r="T90" s="33">
        <v>2</v>
      </c>
      <c r="U90" s="26">
        <f t="shared" si="4"/>
        <v>1468</v>
      </c>
      <c r="V90" s="33">
        <v>1470</v>
      </c>
      <c r="W90" s="26">
        <v>499.99991999999997</v>
      </c>
      <c r="X90" s="33">
        <v>21</v>
      </c>
      <c r="Y90" s="48" t="s">
        <v>404</v>
      </c>
      <c r="Z90" s="39">
        <v>46205</v>
      </c>
      <c r="AA90" s="36" t="s">
        <v>36</v>
      </c>
      <c r="AB90" s="6" t="s">
        <v>37</v>
      </c>
      <c r="AC90" s="45" t="s">
        <v>352</v>
      </c>
      <c r="AD90" s="4"/>
      <c r="AE90" s="37">
        <v>146.01900000000001</v>
      </c>
      <c r="AF90" s="4"/>
    </row>
    <row r="91" spans="1:32" ht="26.25" x14ac:dyDescent="0.25">
      <c r="A91" s="4">
        <f t="shared" si="2"/>
        <v>90</v>
      </c>
      <c r="B91" s="45" t="s">
        <v>365</v>
      </c>
      <c r="C91" s="36" t="s">
        <v>374</v>
      </c>
      <c r="D91" s="4" t="s">
        <v>383</v>
      </c>
      <c r="E91" s="4"/>
      <c r="F91" s="4" t="s">
        <v>31</v>
      </c>
      <c r="G91" s="58" t="s">
        <v>101</v>
      </c>
      <c r="H91" s="4" t="s">
        <v>390</v>
      </c>
      <c r="I91" s="4" t="s">
        <v>391</v>
      </c>
      <c r="J91" s="39">
        <v>46197</v>
      </c>
      <c r="K91" s="47">
        <v>46205</v>
      </c>
      <c r="L91" s="54"/>
      <c r="M91" s="45" t="s">
        <v>397</v>
      </c>
      <c r="N91" s="33">
        <v>52029136</v>
      </c>
      <c r="O91" s="33">
        <v>52029136</v>
      </c>
      <c r="P91" s="26">
        <v>0</v>
      </c>
      <c r="Q91" s="23"/>
      <c r="R91" s="23"/>
      <c r="S91" s="40">
        <v>46212</v>
      </c>
      <c r="T91" s="33">
        <v>1</v>
      </c>
      <c r="U91" s="26">
        <f t="shared" si="4"/>
        <v>2882</v>
      </c>
      <c r="V91" s="33">
        <v>2883</v>
      </c>
      <c r="W91" s="26">
        <v>14999.9999088</v>
      </c>
      <c r="X91" s="33">
        <v>82</v>
      </c>
      <c r="Y91" s="48" t="s">
        <v>405</v>
      </c>
      <c r="Z91" s="39">
        <v>46210</v>
      </c>
      <c r="AA91" s="36" t="s">
        <v>105</v>
      </c>
      <c r="AB91" s="6" t="s">
        <v>37</v>
      </c>
      <c r="AC91" s="45" t="s">
        <v>412</v>
      </c>
      <c r="AD91" s="4"/>
      <c r="AE91" s="37">
        <v>855</v>
      </c>
      <c r="AF91" s="4"/>
    </row>
    <row r="92" spans="1:32" ht="45" x14ac:dyDescent="0.25">
      <c r="A92" s="4">
        <f t="shared" si="2"/>
        <v>91</v>
      </c>
      <c r="B92" s="45" t="s">
        <v>366</v>
      </c>
      <c r="C92" s="36" t="s">
        <v>375</v>
      </c>
      <c r="D92" s="4" t="s">
        <v>384</v>
      </c>
      <c r="E92" s="4"/>
      <c r="F92" s="4" t="s">
        <v>31</v>
      </c>
      <c r="G92" s="58" t="s">
        <v>101</v>
      </c>
      <c r="H92" s="4" t="s">
        <v>390</v>
      </c>
      <c r="I92" s="4" t="s">
        <v>391</v>
      </c>
      <c r="J92" s="39">
        <v>46190</v>
      </c>
      <c r="K92" s="48"/>
      <c r="L92" s="54"/>
      <c r="M92" s="45" t="s">
        <v>398</v>
      </c>
      <c r="N92" s="33">
        <v>15810276</v>
      </c>
      <c r="O92" s="33">
        <v>15810276</v>
      </c>
      <c r="P92" s="26">
        <v>0</v>
      </c>
      <c r="Q92" s="23"/>
      <c r="R92" s="23"/>
      <c r="S92" s="40">
        <v>46216</v>
      </c>
      <c r="T92" s="33">
        <v>2</v>
      </c>
      <c r="U92" s="26">
        <f t="shared" si="4"/>
        <v>504</v>
      </c>
      <c r="V92" s="33">
        <v>506</v>
      </c>
      <c r="W92" s="26">
        <v>799.9999656</v>
      </c>
      <c r="X92" s="33">
        <v>29</v>
      </c>
      <c r="Y92" s="48" t="s">
        <v>406</v>
      </c>
      <c r="Z92" s="39">
        <v>46212</v>
      </c>
      <c r="AA92" s="36" t="s">
        <v>36</v>
      </c>
      <c r="AB92" s="6" t="s">
        <v>37</v>
      </c>
      <c r="AC92" s="45" t="s">
        <v>339</v>
      </c>
      <c r="AD92" s="4"/>
      <c r="AE92" s="37">
        <v>261.37</v>
      </c>
      <c r="AF92" s="4"/>
    </row>
    <row r="93" spans="1:32" ht="45" x14ac:dyDescent="0.25">
      <c r="A93" s="4">
        <f t="shared" si="2"/>
        <v>92</v>
      </c>
      <c r="B93" s="45" t="s">
        <v>367</v>
      </c>
      <c r="C93" s="36" t="s">
        <v>376</v>
      </c>
      <c r="D93" s="4" t="s">
        <v>385</v>
      </c>
      <c r="E93" s="4"/>
      <c r="F93" s="4" t="s">
        <v>31</v>
      </c>
      <c r="G93" s="58" t="s">
        <v>101</v>
      </c>
      <c r="H93" s="4" t="s">
        <v>390</v>
      </c>
      <c r="I93" s="4" t="s">
        <v>391</v>
      </c>
      <c r="J93" s="46" t="s">
        <v>392</v>
      </c>
      <c r="K93" s="47">
        <v>46210</v>
      </c>
      <c r="L93" s="54"/>
      <c r="M93" s="45" t="s">
        <v>399</v>
      </c>
      <c r="N93" s="33">
        <v>6289308</v>
      </c>
      <c r="O93" s="33">
        <v>6289308</v>
      </c>
      <c r="P93" s="26">
        <v>0</v>
      </c>
      <c r="Q93" s="23"/>
      <c r="R93" s="23"/>
      <c r="S93" s="40">
        <v>46217</v>
      </c>
      <c r="T93" s="33">
        <v>10</v>
      </c>
      <c r="U93" s="26">
        <f t="shared" si="4"/>
        <v>785</v>
      </c>
      <c r="V93" s="33">
        <v>795</v>
      </c>
      <c r="W93" s="26">
        <v>499.99998599999998</v>
      </c>
      <c r="X93" s="33">
        <v>23</v>
      </c>
      <c r="Y93" s="48" t="s">
        <v>406</v>
      </c>
      <c r="Z93" s="39">
        <v>46213</v>
      </c>
      <c r="AA93" s="36" t="s">
        <v>36</v>
      </c>
      <c r="AB93" s="6" t="s">
        <v>37</v>
      </c>
      <c r="AC93" s="45" t="s">
        <v>355</v>
      </c>
      <c r="AD93" s="4"/>
      <c r="AE93" s="37">
        <v>150</v>
      </c>
      <c r="AF93" s="4"/>
    </row>
    <row r="94" spans="1:32" x14ac:dyDescent="0.25">
      <c r="A94" s="4">
        <f t="shared" si="2"/>
        <v>93</v>
      </c>
      <c r="B94" s="45" t="s">
        <v>368</v>
      </c>
      <c r="C94" s="36" t="s">
        <v>377</v>
      </c>
      <c r="D94" s="4" t="s">
        <v>386</v>
      </c>
      <c r="E94" s="4"/>
      <c r="F94" s="4" t="s">
        <v>31</v>
      </c>
      <c r="G94" s="58" t="s">
        <v>101</v>
      </c>
      <c r="H94" s="4" t="s">
        <v>390</v>
      </c>
      <c r="I94" s="4" t="s">
        <v>391</v>
      </c>
      <c r="J94" s="39">
        <v>46203</v>
      </c>
      <c r="K94" s="48"/>
      <c r="L94" s="54"/>
      <c r="M94" s="45" t="s">
        <v>400</v>
      </c>
      <c r="N94" s="33">
        <v>77272727</v>
      </c>
      <c r="O94" s="33">
        <v>77272727</v>
      </c>
      <c r="P94" s="26">
        <v>0</v>
      </c>
      <c r="Q94" s="23"/>
      <c r="R94" s="23"/>
      <c r="S94" s="40">
        <v>46225</v>
      </c>
      <c r="T94" s="33">
        <v>5</v>
      </c>
      <c r="U94" s="26">
        <f t="shared" si="4"/>
        <v>215</v>
      </c>
      <c r="V94" s="33">
        <v>220</v>
      </c>
      <c r="W94" s="26">
        <v>1699.999994</v>
      </c>
      <c r="X94" s="33">
        <v>73</v>
      </c>
      <c r="Y94" s="48" t="s">
        <v>407</v>
      </c>
      <c r="Z94" s="39">
        <v>46220</v>
      </c>
      <c r="AA94" s="36" t="s">
        <v>36</v>
      </c>
      <c r="AB94" s="6" t="s">
        <v>37</v>
      </c>
      <c r="AC94" s="45" t="s">
        <v>124</v>
      </c>
      <c r="AD94" s="4"/>
      <c r="AE94" s="37">
        <v>427.44</v>
      </c>
      <c r="AF94" s="4"/>
    </row>
    <row r="95" spans="1:32" ht="39" x14ac:dyDescent="0.25">
      <c r="A95" s="4">
        <f t="shared" si="2"/>
        <v>94</v>
      </c>
      <c r="B95" s="45" t="s">
        <v>369</v>
      </c>
      <c r="C95" s="36" t="s">
        <v>378</v>
      </c>
      <c r="D95" s="4" t="s">
        <v>387</v>
      </c>
      <c r="E95" s="4"/>
      <c r="F95" s="4" t="s">
        <v>31</v>
      </c>
      <c r="G95" s="58" t="s">
        <v>101</v>
      </c>
      <c r="H95" s="4" t="s">
        <v>390</v>
      </c>
      <c r="I95" s="4" t="s">
        <v>391</v>
      </c>
      <c r="J95" s="39">
        <v>46217</v>
      </c>
      <c r="K95" s="48" t="s">
        <v>393</v>
      </c>
      <c r="L95" s="54"/>
      <c r="M95" s="45" t="s">
        <v>401</v>
      </c>
      <c r="N95" s="33">
        <v>10815307</v>
      </c>
      <c r="O95" s="33">
        <v>10815307</v>
      </c>
      <c r="P95" s="26">
        <v>0</v>
      </c>
      <c r="Q95" s="23"/>
      <c r="R95" s="23"/>
      <c r="S95" s="40">
        <v>46226</v>
      </c>
      <c r="T95" s="33">
        <v>1</v>
      </c>
      <c r="U95" s="26">
        <f t="shared" si="4"/>
        <v>1201</v>
      </c>
      <c r="V95" s="33">
        <v>1202</v>
      </c>
      <c r="W95" s="26">
        <v>1299.9999014</v>
      </c>
      <c r="X95" s="33">
        <v>103</v>
      </c>
      <c r="Y95" s="55" t="s">
        <v>408</v>
      </c>
      <c r="Z95" s="39">
        <v>46223</v>
      </c>
      <c r="AA95" s="36" t="s">
        <v>109</v>
      </c>
      <c r="AB95" s="6" t="s">
        <v>113</v>
      </c>
      <c r="AC95" s="45" t="s">
        <v>413</v>
      </c>
      <c r="AD95" s="4"/>
      <c r="AE95" s="37">
        <v>300.89999999999998</v>
      </c>
      <c r="AF95" s="4"/>
    </row>
    <row r="96" spans="1:32" ht="30" x14ac:dyDescent="0.25">
      <c r="A96" s="4">
        <f t="shared" si="2"/>
        <v>95</v>
      </c>
      <c r="B96" s="45" t="s">
        <v>370</v>
      </c>
      <c r="C96" s="36" t="s">
        <v>379</v>
      </c>
      <c r="D96" s="4" t="s">
        <v>388</v>
      </c>
      <c r="E96" s="4"/>
      <c r="F96" s="4" t="s">
        <v>31</v>
      </c>
      <c r="G96" s="58" t="s">
        <v>101</v>
      </c>
      <c r="H96" s="4" t="s">
        <v>390</v>
      </c>
      <c r="I96" s="4" t="s">
        <v>391</v>
      </c>
      <c r="J96" s="39">
        <v>46222</v>
      </c>
      <c r="K96" s="48" t="s">
        <v>393</v>
      </c>
      <c r="L96" s="54"/>
      <c r="M96" s="53" t="s">
        <v>402</v>
      </c>
      <c r="N96" s="33">
        <v>71100000</v>
      </c>
      <c r="O96" s="33">
        <v>71100000</v>
      </c>
      <c r="P96" s="26">
        <v>0</v>
      </c>
      <c r="Q96" s="23"/>
      <c r="R96" s="23"/>
      <c r="S96" s="40">
        <v>46233</v>
      </c>
      <c r="T96" s="33">
        <v>1</v>
      </c>
      <c r="U96" s="26">
        <f t="shared" si="4"/>
        <v>226</v>
      </c>
      <c r="V96" s="33">
        <v>227</v>
      </c>
      <c r="W96" s="26">
        <v>1613.97</v>
      </c>
      <c r="X96" s="33">
        <v>56</v>
      </c>
      <c r="Y96" s="48" t="s">
        <v>409</v>
      </c>
      <c r="Z96" s="39">
        <v>46231</v>
      </c>
      <c r="AA96" s="36" t="s">
        <v>105</v>
      </c>
      <c r="AB96" s="6" t="s">
        <v>37</v>
      </c>
      <c r="AC96" s="45" t="s">
        <v>414</v>
      </c>
      <c r="AD96" s="4"/>
      <c r="AE96" s="37">
        <v>413.54</v>
      </c>
      <c r="AF96" s="4"/>
    </row>
    <row r="97" spans="1:32" x14ac:dyDescent="0.2">
      <c r="A97" s="4">
        <f t="shared" si="2"/>
        <v>96</v>
      </c>
      <c r="B97" s="45" t="s">
        <v>415</v>
      </c>
      <c r="C97" s="59" t="s">
        <v>419</v>
      </c>
      <c r="D97" s="59" t="s">
        <v>423</v>
      </c>
      <c r="E97" s="4"/>
      <c r="F97" s="4" t="s">
        <v>31</v>
      </c>
      <c r="G97" s="45" t="s">
        <v>101</v>
      </c>
      <c r="H97" s="4" t="s">
        <v>389</v>
      </c>
      <c r="I97" s="59" t="s">
        <v>35</v>
      </c>
      <c r="J97" s="4"/>
      <c r="K97" s="4"/>
      <c r="L97" s="54" t="s">
        <v>427</v>
      </c>
      <c r="M97" s="54"/>
      <c r="N97" s="60">
        <v>19854940</v>
      </c>
      <c r="O97" s="60">
        <v>19854940</v>
      </c>
      <c r="P97" s="26"/>
      <c r="Q97" s="39">
        <v>46189</v>
      </c>
      <c r="R97" s="39">
        <v>46197</v>
      </c>
      <c r="S97" s="63">
        <v>46204</v>
      </c>
      <c r="T97" s="33">
        <v>10</v>
      </c>
      <c r="U97" s="56">
        <f>V97-T97</f>
        <v>91</v>
      </c>
      <c r="V97" s="50">
        <v>101</v>
      </c>
      <c r="W97" s="26">
        <v>200.53489400000001</v>
      </c>
      <c r="X97" s="27"/>
      <c r="Y97" s="54"/>
      <c r="Z97" s="39">
        <v>46198</v>
      </c>
      <c r="AA97" s="59" t="s">
        <v>109</v>
      </c>
      <c r="AB97" s="6" t="s">
        <v>113</v>
      </c>
      <c r="AC97" s="45" t="s">
        <v>414</v>
      </c>
      <c r="AD97" s="4"/>
      <c r="AE97" s="51">
        <v>16</v>
      </c>
      <c r="AF97" s="4"/>
    </row>
    <row r="98" spans="1:32" ht="31.5" x14ac:dyDescent="0.2">
      <c r="A98" s="4">
        <f t="shared" si="2"/>
        <v>97</v>
      </c>
      <c r="B98" s="45" t="s">
        <v>416</v>
      </c>
      <c r="C98" s="59" t="s">
        <v>420</v>
      </c>
      <c r="D98" s="59" t="s">
        <v>424</v>
      </c>
      <c r="E98" s="4"/>
      <c r="F98" s="4" t="s">
        <v>31</v>
      </c>
      <c r="G98" s="45" t="s">
        <v>101</v>
      </c>
      <c r="H98" s="4" t="s">
        <v>389</v>
      </c>
      <c r="I98" s="59" t="s">
        <v>35</v>
      </c>
      <c r="J98" s="4"/>
      <c r="K98" s="4"/>
      <c r="L98" s="54" t="s">
        <v>428</v>
      </c>
      <c r="M98" s="54"/>
      <c r="N98" s="60">
        <v>97163362</v>
      </c>
      <c r="O98" s="60">
        <v>97163362</v>
      </c>
      <c r="P98" s="26"/>
      <c r="Q98" s="39">
        <v>46184</v>
      </c>
      <c r="R98" s="39">
        <v>46197</v>
      </c>
      <c r="S98" s="63">
        <v>46209</v>
      </c>
      <c r="T98" s="33">
        <v>1</v>
      </c>
      <c r="U98" s="56">
        <f t="shared" ref="U98:U100" si="5">V98-T98</f>
        <v>3.8600000000000003</v>
      </c>
      <c r="V98" s="50">
        <v>4.8600000000000003</v>
      </c>
      <c r="W98" s="26">
        <v>47.221393932000005</v>
      </c>
      <c r="X98" s="27"/>
      <c r="Y98" s="54"/>
      <c r="Z98" s="39">
        <v>46203</v>
      </c>
      <c r="AA98" s="59" t="s">
        <v>105</v>
      </c>
      <c r="AB98" s="6" t="s">
        <v>37</v>
      </c>
      <c r="AC98" s="45" t="s">
        <v>337</v>
      </c>
      <c r="AD98" s="4"/>
      <c r="AE98" s="51">
        <v>2.72</v>
      </c>
      <c r="AF98" s="4"/>
    </row>
    <row r="99" spans="1:32" ht="31.5" x14ac:dyDescent="0.2">
      <c r="A99" s="4">
        <f t="shared" si="2"/>
        <v>98</v>
      </c>
      <c r="B99" s="45" t="s">
        <v>417</v>
      </c>
      <c r="C99" s="59" t="s">
        <v>421</v>
      </c>
      <c r="D99" s="59" t="s">
        <v>425</v>
      </c>
      <c r="E99" s="4"/>
      <c r="F99" s="4" t="s">
        <v>31</v>
      </c>
      <c r="G99" s="45" t="s">
        <v>32</v>
      </c>
      <c r="H99" s="4" t="s">
        <v>389</v>
      </c>
      <c r="I99" s="59" t="s">
        <v>35</v>
      </c>
      <c r="J99" s="4"/>
      <c r="K99" s="4"/>
      <c r="L99" s="54" t="s">
        <v>428</v>
      </c>
      <c r="M99" s="54"/>
      <c r="N99" s="60">
        <v>202203345</v>
      </c>
      <c r="O99" s="60">
        <v>202203345</v>
      </c>
      <c r="P99" s="26"/>
      <c r="Q99" s="39">
        <v>46213</v>
      </c>
      <c r="R99" s="39">
        <v>46223</v>
      </c>
      <c r="S99" s="63">
        <v>46226</v>
      </c>
      <c r="T99" s="33">
        <v>1</v>
      </c>
      <c r="U99" s="56">
        <f t="shared" si="5"/>
        <v>0.62999999999999989</v>
      </c>
      <c r="V99" s="50">
        <v>1.63</v>
      </c>
      <c r="W99" s="26">
        <v>32.959145234999994</v>
      </c>
      <c r="X99" s="27"/>
      <c r="Y99" s="54"/>
      <c r="Z99" s="39">
        <v>46224</v>
      </c>
      <c r="AA99" s="59" t="s">
        <v>105</v>
      </c>
      <c r="AB99" s="6" t="s">
        <v>37</v>
      </c>
      <c r="AC99" s="45" t="s">
        <v>127</v>
      </c>
      <c r="AD99" s="4"/>
      <c r="AE99" s="51">
        <v>3.5</v>
      </c>
      <c r="AF99" s="4"/>
    </row>
    <row r="100" spans="1:32" ht="25.5" x14ac:dyDescent="0.2">
      <c r="A100" s="4">
        <f t="shared" si="2"/>
        <v>99</v>
      </c>
      <c r="B100" s="45" t="s">
        <v>418</v>
      </c>
      <c r="C100" s="59" t="s">
        <v>422</v>
      </c>
      <c r="D100" s="59" t="s">
        <v>426</v>
      </c>
      <c r="E100" s="4"/>
      <c r="F100" s="4" t="s">
        <v>31</v>
      </c>
      <c r="G100" s="45" t="s">
        <v>101</v>
      </c>
      <c r="H100" s="4" t="s">
        <v>389</v>
      </c>
      <c r="I100" s="59" t="s">
        <v>35</v>
      </c>
      <c r="J100" s="4"/>
      <c r="K100" s="4"/>
      <c r="L100" s="54" t="s">
        <v>429</v>
      </c>
      <c r="M100" s="54"/>
      <c r="N100" s="60">
        <v>168424217</v>
      </c>
      <c r="O100" s="60">
        <v>168424217</v>
      </c>
      <c r="P100" s="26"/>
      <c r="Q100" s="39">
        <v>46195</v>
      </c>
      <c r="R100" s="39">
        <v>46223</v>
      </c>
      <c r="S100" s="63">
        <v>46227</v>
      </c>
      <c r="T100" s="33">
        <v>2</v>
      </c>
      <c r="U100" s="56">
        <f t="shared" si="5"/>
        <v>9.86</v>
      </c>
      <c r="V100" s="50">
        <v>11.86</v>
      </c>
      <c r="W100" s="26">
        <v>199.75112136199999</v>
      </c>
      <c r="X100" s="27"/>
      <c r="Y100" s="54"/>
      <c r="Z100" s="39">
        <v>46225</v>
      </c>
      <c r="AA100" s="59" t="s">
        <v>105</v>
      </c>
      <c r="AB100" s="6" t="s">
        <v>430</v>
      </c>
      <c r="AC100" s="45" t="s">
        <v>117</v>
      </c>
      <c r="AD100" s="4"/>
      <c r="AE100" s="51">
        <v>48.5</v>
      </c>
      <c r="AF100" s="4"/>
    </row>
  </sheetData>
  <pageMargins left="0.7" right="0.7" top="0.75" bottom="0.75" header="0.3" footer="0.3"/>
  <pageSetup orientation="portrait" r:id="rId1"/>
  <headerFooter>
    <oddFooter>&amp;C_x000D_&amp;1#&amp;"Aptos"&amp;10&amp;K008000 Non-Confidential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Neha Shetty (LISTAPPOPS)</dc:creator>
  <cp:lastModifiedBy>Srishti Soni (LISTAPPOPS)</cp:lastModifiedBy>
  <dcterms:created xsi:type="dcterms:W3CDTF">2026-02-02T09:38:52Z</dcterms:created>
  <dcterms:modified xsi:type="dcterms:W3CDTF">2026-08-07T11:44:44Z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5f50f5-e953-4c63-867b-388561f41989_Enabled">
    <vt:lpwstr>true</vt:lpwstr>
  </property>
  <property fmtid="{D5CDD505-2E9C-101B-9397-08002B2CF9AE}" pid="3" name="MSIP_Label_305f50f5-e953-4c63-867b-388561f41989_SetDate">
    <vt:lpwstr>2026-02-02T09:39:27Z</vt:lpwstr>
  </property>
  <property fmtid="{D5CDD505-2E9C-101B-9397-08002B2CF9AE}" pid="4" name="MSIP_Label_305f50f5-e953-4c63-867b-388561f41989_Method">
    <vt:lpwstr>Privileged</vt:lpwstr>
  </property>
  <property fmtid="{D5CDD505-2E9C-101B-9397-08002B2CF9AE}" pid="5" name="MSIP_Label_305f50f5-e953-4c63-867b-388561f41989_Name">
    <vt:lpwstr>305f50f5-e953-4c63-867b-388561f41989</vt:lpwstr>
  </property>
  <property fmtid="{D5CDD505-2E9C-101B-9397-08002B2CF9AE}" pid="6" name="MSIP_Label_305f50f5-e953-4c63-867b-388561f41989_SiteId">
    <vt:lpwstr>fb8ed654-3195-4846-ac37-491dc8a2349e</vt:lpwstr>
  </property>
  <property fmtid="{D5CDD505-2E9C-101B-9397-08002B2CF9AE}" pid="7" name="MSIP_Label_305f50f5-e953-4c63-867b-388561f41989_ActionId">
    <vt:lpwstr>199c98e9-ea42-4730-906b-8b2da8c77af1</vt:lpwstr>
  </property>
  <property fmtid="{D5CDD505-2E9C-101B-9397-08002B2CF9AE}" pid="8" name="MSIP_Label_305f50f5-e953-4c63-867b-388561f41989_ContentBits">
    <vt:lpwstr>2</vt:lpwstr>
  </property>
  <property fmtid="{D5CDD505-2E9C-101B-9397-08002B2CF9AE}" pid="9" name="MSIP_Label_305f50f5-e953-4c63-867b-388561f41989_Tag">
    <vt:lpwstr>10, 0, 1, 1</vt:lpwstr>
  </property>
</Properties>
</file>