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aartip_nse_co_in/Documents/Data/PSS Data/April 2026/"/>
    </mc:Choice>
  </mc:AlternateContent>
  <xr:revisionPtr revIDLastSave="990" documentId="8_{3EE89FC3-EB76-4047-B927-48F826617DEE}" xr6:coauthVersionLast="47" xr6:coauthVersionMax="47" xr10:uidLastSave="{09D54CA1-916D-4C0E-AE77-6FD0589D8846}"/>
  <bookViews>
    <workbookView xWindow="7200" yWindow="4185" windowWidth="21600" windowHeight="11295" xr2:uid="{2796C003-8EBC-4F5F-B6EA-691D73BFFF8F}"/>
  </bookViews>
  <sheets>
    <sheet name="Sheet1" sheetId="1" r:id="rId1"/>
  </sheets>
  <definedNames>
    <definedName name="_xlnm._FilterDatabase" localSheetId="0" hidden="1">Sheet1!$A$1:$AG$1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A68" i="1"/>
  <c r="A69" i="1" s="1"/>
  <c r="A70" i="1" s="1"/>
  <c r="A71" i="1" s="1"/>
  <c r="A72" i="1" s="1"/>
  <c r="T32" i="1" l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2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T63" i="1"/>
  <c r="T64" i="1"/>
  <c r="T65" i="1"/>
  <c r="T66" i="1"/>
  <c r="T62" i="1"/>
  <c r="T61" i="1"/>
</calcChain>
</file>

<file path=xl/sharedStrings.xml><?xml version="1.0" encoding="utf-8"?>
<sst xmlns="http://schemas.openxmlformats.org/spreadsheetml/2006/main" count="757" uniqueCount="234">
  <si>
    <t>Sr. No.</t>
  </si>
  <si>
    <t>Company_Name</t>
  </si>
  <si>
    <t>Isin_Number</t>
  </si>
  <si>
    <t>Isin_Descriptor</t>
  </si>
  <si>
    <t>Sector</t>
  </si>
  <si>
    <t>Exchange</t>
  </si>
  <si>
    <t>Issue_Type</t>
  </si>
  <si>
    <t>Instrument_Type</t>
  </si>
  <si>
    <t>Date_of_Shareholding_
Meeting</t>
  </si>
  <si>
    <t>Relevant_Date</t>
  </si>
  <si>
    <t>Name Of The Registrar</t>
  </si>
  <si>
    <t>Merchant_Banker_Name</t>
  </si>
  <si>
    <t>Total_Issue_Size</t>
  </si>
  <si>
    <t>Fresh_Issue_Size</t>
  </si>
  <si>
    <t>Offer_For_Sale</t>
  </si>
  <si>
    <t>Issue_Open_Date</t>
  </si>
  <si>
    <t>Issue_Close_Date</t>
  </si>
  <si>
    <t>Listing_Date</t>
  </si>
  <si>
    <t>Face_Value</t>
  </si>
  <si>
    <t>Premium</t>
  </si>
  <si>
    <t>Issue_Price</t>
  </si>
  <si>
    <t>Issue_Size (In Crores)</t>
  </si>
  <si>
    <t>No_of_Allottees</t>
  </si>
  <si>
    <t>Category_of_Allottees</t>
  </si>
  <si>
    <t>Allotment Date</t>
  </si>
  <si>
    <t>State</t>
  </si>
  <si>
    <t>Region</t>
  </si>
  <si>
    <t>Industry</t>
  </si>
  <si>
    <t>Remark</t>
  </si>
  <si>
    <t>Issue Expense (Rs. In Million)</t>
  </si>
  <si>
    <t>LTP</t>
  </si>
  <si>
    <t>Private</t>
  </si>
  <si>
    <t>NSE</t>
  </si>
  <si>
    <t>Southern</t>
  </si>
  <si>
    <t>Delhi</t>
  </si>
  <si>
    <t>Northern</t>
  </si>
  <si>
    <t>Eastern</t>
  </si>
  <si>
    <t>Equity</t>
  </si>
  <si>
    <t>Maharashtra</t>
  </si>
  <si>
    <t>Western</t>
  </si>
  <si>
    <t>Haryana</t>
  </si>
  <si>
    <t>MUFG Intime India Private Limited</t>
  </si>
  <si>
    <t>Other Textile Products</t>
  </si>
  <si>
    <t>Software Products</t>
  </si>
  <si>
    <t>Gems, Jewellery And Watches</t>
  </si>
  <si>
    <t>Industrial Products</t>
  </si>
  <si>
    <t>E-Retail/ E-Commerce</t>
  </si>
  <si>
    <t>Civil Construction</t>
  </si>
  <si>
    <t>SPML Infra Limited</t>
  </si>
  <si>
    <t>TIL Limited</t>
  </si>
  <si>
    <t>Preferential</t>
  </si>
  <si>
    <t>INE319Y01024</t>
  </si>
  <si>
    <t>INE358U01012</t>
  </si>
  <si>
    <t>INE785M01021</t>
  </si>
  <si>
    <t>INE583D01011</t>
  </si>
  <si>
    <t>INE0Q9601016</t>
  </si>
  <si>
    <t>INE937A01023</t>
  </si>
  <si>
    <t>INE676A01027</t>
  </si>
  <si>
    <t>INE806C01018</t>
  </si>
  <si>
    <t>INE0PUC01020</t>
  </si>
  <si>
    <t>INE045J01034</t>
  </si>
  <si>
    <t>NSE/BSE</t>
  </si>
  <si>
    <t>P</t>
  </si>
  <si>
    <t>Promoter/Non Promoter</t>
  </si>
  <si>
    <t>Non Promoter</t>
  </si>
  <si>
    <t>Gujarat</t>
  </si>
  <si>
    <t>Uttar Pradesh</t>
  </si>
  <si>
    <t>Telangana</t>
  </si>
  <si>
    <t>West Bengal</t>
  </si>
  <si>
    <t>western</t>
  </si>
  <si>
    <t>Castings &amp; Forgings</t>
  </si>
  <si>
    <t>Packaging</t>
  </si>
  <si>
    <t>Pharmaceuticals</t>
  </si>
  <si>
    <t>Stockbroking &amp; Allied</t>
  </si>
  <si>
    <t>Diversified Commercial Services</t>
  </si>
  <si>
    <t>Specialty Chemicals</t>
  </si>
  <si>
    <t>Computers - Software &amp; Consulting</t>
  </si>
  <si>
    <t>Non Banking Financial Company (NBFC)</t>
  </si>
  <si>
    <t>IT Enabled Services</t>
  </si>
  <si>
    <t>Construction Vehicles</t>
  </si>
  <si>
    <t>Telecom - Infrastructure</t>
  </si>
  <si>
    <t>QIP</t>
  </si>
  <si>
    <t>Punjab</t>
  </si>
  <si>
    <t>Rights</t>
  </si>
  <si>
    <t>MUFG INTIME INDIA PVT LTD</t>
  </si>
  <si>
    <t>Rajasthan</t>
  </si>
  <si>
    <t>Commodity Chemicals</t>
  </si>
  <si>
    <t>Hilton Metal Forging Limited</t>
  </si>
  <si>
    <t>Prabha Energy Limited</t>
  </si>
  <si>
    <t>5Paisa Capital Limited</t>
  </si>
  <si>
    <t>INE788H01017</t>
  </si>
  <si>
    <t>INE0I0M01023</t>
  </si>
  <si>
    <t>INE618L01018</t>
  </si>
  <si>
    <t>KFin Technologies Limited</t>
  </si>
  <si>
    <t>PURVA SHAREGISTRY (INDIA) PRIVATE LIMITED</t>
  </si>
  <si>
    <t>Oil Exploration &amp; Production</t>
  </si>
  <si>
    <t>Kotak Mahindra Capital Company Private Limited,J.P Morgan IndiaPrivate Limited and Jefferies India Private Limited</t>
  </si>
  <si>
    <t>Arham Technologies Ltd.</t>
  </si>
  <si>
    <t>Sampann Utpadan India Ltd.</t>
  </si>
  <si>
    <t>Neueon Corporation Ltd.</t>
  </si>
  <si>
    <t>Tirupati Forge Ltd.</t>
  </si>
  <si>
    <t>Lexus Granito (India) Ltd.</t>
  </si>
  <si>
    <t>Granules India Ltd.</t>
  </si>
  <si>
    <t>Black Box Ltd.</t>
  </si>
  <si>
    <t>TSC India Ltd.</t>
  </si>
  <si>
    <t>Trejhara Solutions Ltd.</t>
  </si>
  <si>
    <t>Aurionpro Solution Ltd.</t>
  </si>
  <si>
    <t>Womancart Ltd.</t>
  </si>
  <si>
    <t>Moneyboxx Finance Ltd.</t>
  </si>
  <si>
    <t>Swaraj Suiting Ltd.</t>
  </si>
  <si>
    <t>VILIN BIO MED LTD.</t>
  </si>
  <si>
    <t>Sarveshwar Foods Ltd.</t>
  </si>
  <si>
    <t>Kody Technolab Ltd.</t>
  </si>
  <si>
    <t>Zim Laboratories Ltd.</t>
  </si>
  <si>
    <t>Shriram Finance Ltd.</t>
  </si>
  <si>
    <t>Bajaj Hindusthan Sugar Ltd.</t>
  </si>
  <si>
    <t>Fineotex Chemical Ltd.</t>
  </si>
  <si>
    <t>Suven Life Sciences Ltd.</t>
  </si>
  <si>
    <t>Sar Televenture Ltd.</t>
  </si>
  <si>
    <t>Viaz Tyres Ltd.</t>
  </si>
  <si>
    <t>Ugro Capital Ltd.</t>
  </si>
  <si>
    <t>Ind-Swift Laboratories Ltd.</t>
  </si>
  <si>
    <t>Marine Electricals (India) Ltd.</t>
  </si>
  <si>
    <t>Virinchi Ltd.</t>
  </si>
  <si>
    <t>Sadhav Shipping Ltd.</t>
  </si>
  <si>
    <t>Sumit Woods Ltd.</t>
  </si>
  <si>
    <t>Vintage Coffee And Beverages Ltd.</t>
  </si>
  <si>
    <t>RBM Infracon Ltd.</t>
  </si>
  <si>
    <t>SPML Infra Ltd.</t>
  </si>
  <si>
    <t>Power &amp; Instrumentation (Gujarat) Ltd.</t>
  </si>
  <si>
    <t>Zota Health Care Ltd.</t>
  </si>
  <si>
    <t>PC Jeweller Ltd.</t>
  </si>
  <si>
    <t>Lords Chloro Alkali Ltd.</t>
  </si>
  <si>
    <t>Windsor Machines Ltd.</t>
  </si>
  <si>
    <t>Baheti Recycling Industries Ltd.</t>
  </si>
  <si>
    <t>Sammaan Capital Ltd.</t>
  </si>
  <si>
    <t>Baid Finserv Ltd.</t>
  </si>
  <si>
    <t>Destiny Logistics &amp; Infra Ltd.</t>
  </si>
  <si>
    <t>Vaswani Industries Ltd.</t>
  </si>
  <si>
    <t>Mahickra Chemicals Ltd.</t>
  </si>
  <si>
    <t>Richa Info Systems Ltd.</t>
  </si>
  <si>
    <t>Vishnusurya Projects and Infra Ltd.</t>
  </si>
  <si>
    <t>Dynamic Services &amp; Security Limited</t>
  </si>
  <si>
    <t>Cool Caps Industries Limited</t>
  </si>
  <si>
    <t>INE0L2Y01011</t>
  </si>
  <si>
    <t>INE735M01018</t>
  </si>
  <si>
    <t>INE333I01044</t>
  </si>
  <si>
    <t>INE500X01013</t>
  </si>
  <si>
    <t>INE101D01020</t>
  </si>
  <si>
    <t>INE16VK01010</t>
  </si>
  <si>
    <t>INE00CA01015</t>
  </si>
  <si>
    <t>INE132H01018</t>
  </si>
  <si>
    <t>INE296Q01012</t>
  </si>
  <si>
    <t>INE0GMR01016</t>
  </si>
  <si>
    <t>INE0L4V01013</t>
  </si>
  <si>
    <t>INE324X01026</t>
  </si>
  <si>
    <t>INE0Q7P01013</t>
  </si>
  <si>
    <t>INE518E01015</t>
  </si>
  <si>
    <t>INE721A01047</t>
  </si>
  <si>
    <t>INE306A01021</t>
  </si>
  <si>
    <t>INE495B01038</t>
  </si>
  <si>
    <t>INE0MO401019</t>
  </si>
  <si>
    <t>INE915B01019</t>
  </si>
  <si>
    <t>INE01JE01028</t>
  </si>
  <si>
    <t>INE539B01017</t>
  </si>
  <si>
    <t>INE0K5H01010</t>
  </si>
  <si>
    <t>INE748Z01013</t>
  </si>
  <si>
    <t>INE498Q01014</t>
  </si>
  <si>
    <t>INE0NA301016</t>
  </si>
  <si>
    <t>INE557Z01018</t>
  </si>
  <si>
    <t>INE846D01012</t>
  </si>
  <si>
    <t>INE052A01021</t>
  </si>
  <si>
    <t>INE029Q01017</t>
  </si>
  <si>
    <t>INE148I01020</t>
  </si>
  <si>
    <t>INE020D01022</t>
  </si>
  <si>
    <t>INE0IGO01011</t>
  </si>
  <si>
    <t>INE590L01019</t>
  </si>
  <si>
    <t>INE961Y01015</t>
  </si>
  <si>
    <t>INE0J1P01015</t>
  </si>
  <si>
    <t>INE0PQ001012</t>
  </si>
  <si>
    <t>INE0DZ701010</t>
  </si>
  <si>
    <t>INE0HS001028</t>
  </si>
  <si>
    <t>Warrents</t>
  </si>
  <si>
    <t>Debenture</t>
  </si>
  <si>
    <t>NA</t>
  </si>
  <si>
    <t>P/NP</t>
  </si>
  <si>
    <t>Promoter</t>
  </si>
  <si>
    <t>Chhattisgarh</t>
  </si>
  <si>
    <t>Jammu &amp; Kashmir</t>
  </si>
  <si>
    <t>Tamilnadu</t>
  </si>
  <si>
    <t>Chandigarh</t>
  </si>
  <si>
    <t>Consumer Electronics</t>
  </si>
  <si>
    <t>Rubber</t>
  </si>
  <si>
    <t>Heavy Electrical Equipment</t>
  </si>
  <si>
    <t>Ceramics</t>
  </si>
  <si>
    <t>Tour, Travel Related Services</t>
  </si>
  <si>
    <t>Other Agricultural Products</t>
  </si>
  <si>
    <t>Sugar</t>
  </si>
  <si>
    <t>Healthcare Research, Analytics &amp; Technology</t>
  </si>
  <si>
    <t>Tyres &amp; Rubber Products</t>
  </si>
  <si>
    <t>Shipping</t>
  </si>
  <si>
    <t>Residential, Commercial Projects</t>
  </si>
  <si>
    <t>Trading &amp; Distributors</t>
  </si>
  <si>
    <t>Oil Equipment &amp; Services</t>
  </si>
  <si>
    <t>Other Electrical Equipment</t>
  </si>
  <si>
    <t>Aluminium, Copper &amp; Zinc Products</t>
  </si>
  <si>
    <t>Housing Finance Company</t>
  </si>
  <si>
    <t>Sponge Iron</t>
  </si>
  <si>
    <t>Dyes And Pigments</t>
  </si>
  <si>
    <t>Computers Hardware &amp; Equipments</t>
  </si>
  <si>
    <t>Amir Chand Jagdish Kumar (Exports) Limited</t>
  </si>
  <si>
    <t>Sai Parenteral's Limited</t>
  </si>
  <si>
    <t>Powerica Limited</t>
  </si>
  <si>
    <t>Vivid Electromech Limited</t>
  </si>
  <si>
    <t>Om Power Transmission Limited</t>
  </si>
  <si>
    <t>Adisoft Technologies Limited</t>
  </si>
  <si>
    <t>Bigshare Services Private Limited</t>
  </si>
  <si>
    <t>Arihant Capital Markets Limited</t>
  </si>
  <si>
    <t>Hem Securities Limited</t>
  </si>
  <si>
    <t>Beeline Capital Advisors Private Limited</t>
  </si>
  <si>
    <t xml:space="preserve">Qualified Institutional Buyers, Non-Institutional 
Investors, Individual Investors </t>
  </si>
  <si>
    <t>Qualified Institutional Buyers, Non-Institutional 
Investors, Individual Investors, Employees</t>
  </si>
  <si>
    <t>Qualified Institutional Buyers, Non-Institutional 
Investors, Individual Investors, Market Maker</t>
  </si>
  <si>
    <t xml:space="preserve">Delhi </t>
  </si>
  <si>
    <t>INE05TO01019</t>
  </si>
  <si>
    <t>INE0H9F01037</t>
  </si>
  <si>
    <t>INE921L01032</t>
  </si>
  <si>
    <t>INE24H301028</t>
  </si>
  <si>
    <t>INE25E901019</t>
  </si>
  <si>
    <t>INE20PL01012</t>
  </si>
  <si>
    <t>IPO</t>
  </si>
  <si>
    <t>NSE SME IPO</t>
  </si>
  <si>
    <t>Keynote Financial Services Limited, Emkay Global Financial Services Limited</t>
  </si>
  <si>
    <t xml:space="preserve">Nuvama Wealth Management Limited, ICICI Securities Limited, IIFL Capital Services Limited (formerly known as IIFL Securities Limited)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</si>
</sst>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6" x14ac:knownFonts="1">
    <font>
      <sz val="11"/>
      <color theme="1"/>
      <name val="Aptos Narrow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1" fillId="0" borderId="1" xfId="0" applyNumberFormat="1" applyFont="1" applyBorder="1" applyAlignment="1">
      <alignment horizontal="right" vertical="top" wrapText="1"/>
    </xf>
    <xf numFmtId="15" fontId="2" fillId="0" borderId="1" xfId="0" applyNumberFormat="1" applyFont="1" applyBorder="1" applyAlignment="1">
      <alignment horizontal="center" vertical="top" wrapText="1"/>
    </xf>
    <xf numFmtId="15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5" fontId="1" fillId="0" borderId="1" xfId="0" applyNumberFormat="1" applyFont="1" applyBorder="1" applyAlignment="1">
      <alignment horizontal="center" vertical="top"/>
    </xf>
    <xf numFmtId="1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EA4-D98D-41BB-9506-E1E13A797E61}">
  <dimension ref="A1:AE75"/>
  <sheetViews>
    <sheetView tabSelected="1" zoomScale="85" zoomScaleNormal="85" workbookViewId="0">
      <selection activeCell="D21" sqref="D21"/>
    </sheetView>
  </sheetViews>
  <sheetFormatPr defaultColWidth="9.42578125" defaultRowHeight="15" x14ac:dyDescent="0.25"/>
  <cols>
    <col min="1" max="1" width="7.42578125" style="2" bestFit="1" customWidth="1"/>
    <col min="2" max="2" width="40.7109375" style="9" bestFit="1" customWidth="1"/>
    <col min="3" max="3" width="15.5703125" style="2" bestFit="1" customWidth="1"/>
    <col min="4" max="4" width="15.85546875" style="2" bestFit="1" customWidth="1"/>
    <col min="5" max="5" width="7" style="2" bestFit="1" customWidth="1"/>
    <col min="6" max="6" width="10.140625" style="2" bestFit="1" customWidth="1"/>
    <col min="7" max="7" width="14.140625" style="2" bestFit="1" customWidth="1"/>
    <col min="8" max="8" width="17.5703125" style="2" bestFit="1" customWidth="1"/>
    <col min="9" max="9" width="23.140625" style="2" bestFit="1" customWidth="1"/>
    <col min="10" max="10" width="15.140625" style="2" bestFit="1" customWidth="1"/>
    <col min="11" max="11" width="32.42578125" style="12" bestFit="1" customWidth="1"/>
    <col min="12" max="12" width="33.5703125" style="12" bestFit="1" customWidth="1"/>
    <col min="13" max="13" width="17.28515625" style="11" bestFit="1" customWidth="1"/>
    <col min="14" max="14" width="17.85546875" style="11" bestFit="1" customWidth="1"/>
    <col min="15" max="15" width="15.42578125" style="12" bestFit="1" customWidth="1"/>
    <col min="16" max="16" width="18.28515625" style="12" bestFit="1" customWidth="1"/>
    <col min="17" max="17" width="18.5703125" style="12" bestFit="1" customWidth="1"/>
    <col min="18" max="18" width="13.28515625" style="1" bestFit="1" customWidth="1"/>
    <col min="19" max="19" width="11.85546875" style="11" bestFit="1" customWidth="1"/>
    <col min="20" max="20" width="9.42578125" style="11" bestFit="1" customWidth="1"/>
    <col min="21" max="21" width="12.140625" style="11" bestFit="1" customWidth="1"/>
    <col min="22" max="22" width="14.42578125" style="11" bestFit="1" customWidth="1"/>
    <col min="23" max="23" width="16.42578125" style="11" bestFit="1" customWidth="1"/>
    <col min="24" max="24" width="41.7109375" style="33" bestFit="1" customWidth="1"/>
    <col min="25" max="25" width="15.42578125" style="2" bestFit="1" customWidth="1"/>
    <col min="26" max="26" width="17.28515625" style="2" bestFit="1" customWidth="1"/>
    <col min="27" max="27" width="8.5703125" style="2" bestFit="1" customWidth="1"/>
    <col min="28" max="28" width="41.28515625" style="9" bestFit="1" customWidth="1"/>
    <col min="29" max="29" width="8.5703125" style="2" bestFit="1" customWidth="1"/>
    <col min="30" max="30" width="22.28515625" style="2" bestFit="1" customWidth="1"/>
    <col min="31" max="31" width="5.140625" style="2" bestFit="1" customWidth="1"/>
    <col min="32" max="36" width="9.42578125" style="2"/>
    <col min="37" max="38" width="9.5703125" style="2" bestFit="1" customWidth="1"/>
    <col min="39" max="16384" width="9.42578125" style="2"/>
  </cols>
  <sheetData>
    <row r="1" spans="1:31" s="15" customFormat="1" ht="28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4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</row>
    <row r="2" spans="1:31" x14ac:dyDescent="0.25">
      <c r="A2" s="16">
        <v>1</v>
      </c>
      <c r="B2" s="29" t="s">
        <v>97</v>
      </c>
      <c r="C2" s="17" t="s">
        <v>144</v>
      </c>
      <c r="D2" s="16"/>
      <c r="E2" s="18" t="s">
        <v>31</v>
      </c>
      <c r="F2" s="17" t="s">
        <v>32</v>
      </c>
      <c r="G2" s="16" t="s">
        <v>50</v>
      </c>
      <c r="H2" s="17" t="s">
        <v>37</v>
      </c>
      <c r="I2" s="19">
        <v>46001</v>
      </c>
      <c r="J2" s="19">
        <v>45971</v>
      </c>
      <c r="K2" s="18"/>
      <c r="L2" s="18"/>
      <c r="M2" s="24">
        <v>4892000</v>
      </c>
      <c r="N2" s="24">
        <v>4892000</v>
      </c>
      <c r="O2" s="17"/>
      <c r="P2" s="18"/>
      <c r="Q2" s="18"/>
      <c r="R2" s="20">
        <v>46113</v>
      </c>
      <c r="S2" s="23">
        <v>10</v>
      </c>
      <c r="T2" s="21">
        <f t="shared" ref="T2:T33" si="0">U2-S2</f>
        <v>99.5</v>
      </c>
      <c r="U2" s="23">
        <v>109.5</v>
      </c>
      <c r="V2" s="22">
        <v>53.567399999999999</v>
      </c>
      <c r="W2" s="23">
        <v>77</v>
      </c>
      <c r="X2" s="29" t="s">
        <v>64</v>
      </c>
      <c r="Y2" s="19">
        <v>46060</v>
      </c>
      <c r="Z2" s="17" t="s">
        <v>187</v>
      </c>
      <c r="AA2" s="16" t="s">
        <v>39</v>
      </c>
      <c r="AB2" s="29" t="s">
        <v>191</v>
      </c>
      <c r="AC2" s="16"/>
      <c r="AD2" s="16"/>
      <c r="AE2" s="16"/>
    </row>
    <row r="3" spans="1:31" x14ac:dyDescent="0.25">
      <c r="A3" s="16">
        <f t="shared" ref="A3:A59" si="1">A2+1</f>
        <v>2</v>
      </c>
      <c r="B3" s="29" t="s">
        <v>98</v>
      </c>
      <c r="C3" s="17" t="s">
        <v>145</v>
      </c>
      <c r="D3" s="16"/>
      <c r="E3" s="18" t="s">
        <v>31</v>
      </c>
      <c r="F3" s="17" t="s">
        <v>61</v>
      </c>
      <c r="G3" s="16" t="s">
        <v>50</v>
      </c>
      <c r="H3" s="17" t="s">
        <v>182</v>
      </c>
      <c r="I3" s="19">
        <v>45637</v>
      </c>
      <c r="J3" s="19">
        <v>45607</v>
      </c>
      <c r="K3" s="18"/>
      <c r="L3" s="18"/>
      <c r="M3" s="24">
        <v>8200000</v>
      </c>
      <c r="N3" s="24">
        <v>8200000</v>
      </c>
      <c r="O3" s="17"/>
      <c r="P3" s="18"/>
      <c r="Q3" s="18"/>
      <c r="R3" s="20">
        <v>46119</v>
      </c>
      <c r="S3" s="23">
        <v>10</v>
      </c>
      <c r="T3" s="21">
        <f t="shared" si="0"/>
        <v>23.9</v>
      </c>
      <c r="U3" s="23">
        <v>33.9</v>
      </c>
      <c r="V3" s="22">
        <v>27.797999999999998</v>
      </c>
      <c r="W3" s="23">
        <v>3</v>
      </c>
      <c r="X3" s="29" t="s">
        <v>63</v>
      </c>
      <c r="Y3" s="19">
        <v>45930</v>
      </c>
      <c r="Z3" s="17" t="s">
        <v>65</v>
      </c>
      <c r="AA3" s="16" t="s">
        <v>39</v>
      </c>
      <c r="AB3" s="29" t="s">
        <v>192</v>
      </c>
      <c r="AC3" s="16"/>
      <c r="AD3" s="16"/>
      <c r="AE3" s="16"/>
    </row>
    <row r="4" spans="1:31" x14ac:dyDescent="0.25">
      <c r="A4" s="16">
        <f t="shared" si="1"/>
        <v>3</v>
      </c>
      <c r="B4" s="29" t="s">
        <v>99</v>
      </c>
      <c r="C4" s="17" t="s">
        <v>146</v>
      </c>
      <c r="D4" s="16"/>
      <c r="E4" s="18" t="s">
        <v>31</v>
      </c>
      <c r="F4" s="17" t="s">
        <v>61</v>
      </c>
      <c r="G4" s="16" t="s">
        <v>50</v>
      </c>
      <c r="H4" s="17" t="s">
        <v>37</v>
      </c>
      <c r="I4" s="19" t="s">
        <v>184</v>
      </c>
      <c r="J4" s="19" t="s">
        <v>184</v>
      </c>
      <c r="K4" s="18"/>
      <c r="L4" s="18"/>
      <c r="M4" s="24">
        <v>508900968</v>
      </c>
      <c r="N4" s="24">
        <v>508900968</v>
      </c>
      <c r="O4" s="17"/>
      <c r="P4" s="18"/>
      <c r="Q4" s="18"/>
      <c r="R4" s="20">
        <v>46120</v>
      </c>
      <c r="S4" s="23">
        <v>1</v>
      </c>
      <c r="T4" s="21">
        <f t="shared" si="0"/>
        <v>0</v>
      </c>
      <c r="U4" s="23">
        <v>1</v>
      </c>
      <c r="V4" s="22">
        <v>50.890096800000002</v>
      </c>
      <c r="W4" s="23">
        <v>1</v>
      </c>
      <c r="X4" s="29" t="s">
        <v>186</v>
      </c>
      <c r="Y4" s="19">
        <v>45968</v>
      </c>
      <c r="Z4" s="17" t="s">
        <v>67</v>
      </c>
      <c r="AA4" s="16" t="s">
        <v>33</v>
      </c>
      <c r="AB4" s="29" t="s">
        <v>193</v>
      </c>
      <c r="AC4" s="16"/>
      <c r="AD4" s="16"/>
      <c r="AE4" s="16"/>
    </row>
    <row r="5" spans="1:31" x14ac:dyDescent="0.25">
      <c r="A5" s="16">
        <f t="shared" si="1"/>
        <v>4</v>
      </c>
      <c r="B5" s="29" t="s">
        <v>100</v>
      </c>
      <c r="C5" s="17" t="s">
        <v>51</v>
      </c>
      <c r="D5" s="16"/>
      <c r="E5" s="18" t="s">
        <v>31</v>
      </c>
      <c r="F5" s="17" t="s">
        <v>32</v>
      </c>
      <c r="G5" s="16" t="s">
        <v>50</v>
      </c>
      <c r="H5" s="17" t="s">
        <v>182</v>
      </c>
      <c r="I5" s="19">
        <v>45612</v>
      </c>
      <c r="J5" s="19">
        <v>45582</v>
      </c>
      <c r="K5" s="18"/>
      <c r="L5" s="18"/>
      <c r="M5" s="24">
        <v>1250000</v>
      </c>
      <c r="N5" s="24">
        <v>1250000</v>
      </c>
      <c r="O5" s="17"/>
      <c r="P5" s="18"/>
      <c r="Q5" s="18"/>
      <c r="R5" s="20">
        <v>46120</v>
      </c>
      <c r="S5" s="23">
        <v>2</v>
      </c>
      <c r="T5" s="21">
        <f t="shared" si="0"/>
        <v>30</v>
      </c>
      <c r="U5" s="23">
        <v>32</v>
      </c>
      <c r="V5" s="22">
        <v>4</v>
      </c>
      <c r="W5" s="23">
        <v>1</v>
      </c>
      <c r="X5" s="29" t="s">
        <v>186</v>
      </c>
      <c r="Y5" s="19">
        <v>46028</v>
      </c>
      <c r="Z5" s="17" t="s">
        <v>65</v>
      </c>
      <c r="AA5" s="16" t="s">
        <v>39</v>
      </c>
      <c r="AB5" s="29" t="s">
        <v>70</v>
      </c>
      <c r="AC5" s="16"/>
      <c r="AD5" s="16"/>
      <c r="AE5" s="16"/>
    </row>
    <row r="6" spans="1:31" x14ac:dyDescent="0.25">
      <c r="A6" s="16">
        <f t="shared" si="1"/>
        <v>5</v>
      </c>
      <c r="B6" s="29" t="s">
        <v>101</v>
      </c>
      <c r="C6" s="17" t="s">
        <v>147</v>
      </c>
      <c r="D6" s="16"/>
      <c r="E6" s="18" t="s">
        <v>31</v>
      </c>
      <c r="F6" s="17" t="s">
        <v>32</v>
      </c>
      <c r="G6" s="16" t="s">
        <v>50</v>
      </c>
      <c r="H6" s="17" t="s">
        <v>182</v>
      </c>
      <c r="I6" s="19">
        <v>45591</v>
      </c>
      <c r="J6" s="19">
        <v>45561</v>
      </c>
      <c r="K6" s="18"/>
      <c r="L6" s="18"/>
      <c r="M6" s="24">
        <v>300000</v>
      </c>
      <c r="N6" s="24">
        <v>300000</v>
      </c>
      <c r="O6" s="17"/>
      <c r="P6" s="18"/>
      <c r="Q6" s="18"/>
      <c r="R6" s="20">
        <v>46121</v>
      </c>
      <c r="S6" s="23">
        <v>10</v>
      </c>
      <c r="T6" s="21">
        <f t="shared" si="0"/>
        <v>35.200000000000003</v>
      </c>
      <c r="U6" s="23">
        <v>45.2</v>
      </c>
      <c r="V6" s="22">
        <v>1.3560000000000001</v>
      </c>
      <c r="W6" s="23">
        <v>1</v>
      </c>
      <c r="X6" s="29" t="s">
        <v>64</v>
      </c>
      <c r="Y6" s="19">
        <v>46080</v>
      </c>
      <c r="Z6" s="17" t="s">
        <v>65</v>
      </c>
      <c r="AA6" s="16" t="s">
        <v>39</v>
      </c>
      <c r="AB6" s="29" t="s">
        <v>194</v>
      </c>
      <c r="AC6" s="16"/>
      <c r="AD6" s="16"/>
      <c r="AE6" s="16"/>
    </row>
    <row r="7" spans="1:31" x14ac:dyDescent="0.25">
      <c r="A7" s="16">
        <f t="shared" si="1"/>
        <v>6</v>
      </c>
      <c r="B7" s="29" t="s">
        <v>102</v>
      </c>
      <c r="C7" s="17" t="s">
        <v>148</v>
      </c>
      <c r="D7" s="16"/>
      <c r="E7" s="18" t="s">
        <v>31</v>
      </c>
      <c r="F7" s="17" t="s">
        <v>61</v>
      </c>
      <c r="G7" s="16" t="s">
        <v>50</v>
      </c>
      <c r="H7" s="17" t="s">
        <v>37</v>
      </c>
      <c r="I7" s="19">
        <v>46044</v>
      </c>
      <c r="J7" s="19">
        <v>46014</v>
      </c>
      <c r="K7" s="18"/>
      <c r="L7" s="18"/>
      <c r="M7" s="24">
        <v>5128205</v>
      </c>
      <c r="N7" s="24">
        <v>5128205</v>
      </c>
      <c r="O7" s="17"/>
      <c r="P7" s="18"/>
      <c r="Q7" s="18"/>
      <c r="R7" s="20">
        <v>46121</v>
      </c>
      <c r="S7" s="23">
        <v>1</v>
      </c>
      <c r="T7" s="21">
        <f t="shared" si="0"/>
        <v>584</v>
      </c>
      <c r="U7" s="23">
        <v>585</v>
      </c>
      <c r="V7" s="22">
        <v>299.99999250000002</v>
      </c>
      <c r="W7" s="23">
        <v>8</v>
      </c>
      <c r="X7" s="29" t="s">
        <v>64</v>
      </c>
      <c r="Y7" s="19">
        <v>46076</v>
      </c>
      <c r="Z7" s="17" t="s">
        <v>67</v>
      </c>
      <c r="AA7" s="16" t="s">
        <v>33</v>
      </c>
      <c r="AB7" s="29" t="s">
        <v>72</v>
      </c>
      <c r="AC7" s="16"/>
      <c r="AD7" s="16"/>
      <c r="AE7" s="16"/>
    </row>
    <row r="8" spans="1:31" x14ac:dyDescent="0.25">
      <c r="A8" s="16">
        <f t="shared" si="1"/>
        <v>7</v>
      </c>
      <c r="B8" s="29" t="s">
        <v>103</v>
      </c>
      <c r="C8" s="17" t="s">
        <v>57</v>
      </c>
      <c r="D8" s="16"/>
      <c r="E8" s="18" t="s">
        <v>31</v>
      </c>
      <c r="F8" s="17" t="s">
        <v>61</v>
      </c>
      <c r="G8" s="16" t="s">
        <v>50</v>
      </c>
      <c r="H8" s="17" t="s">
        <v>182</v>
      </c>
      <c r="I8" s="19">
        <v>45533</v>
      </c>
      <c r="J8" s="19">
        <v>45503</v>
      </c>
      <c r="K8" s="18"/>
      <c r="L8" s="18"/>
      <c r="M8" s="24">
        <v>646674</v>
      </c>
      <c r="N8" s="24">
        <v>646674</v>
      </c>
      <c r="O8" s="17"/>
      <c r="P8" s="18"/>
      <c r="Q8" s="18"/>
      <c r="R8" s="20">
        <v>46121</v>
      </c>
      <c r="S8" s="23">
        <v>2</v>
      </c>
      <c r="T8" s="21">
        <f t="shared" si="0"/>
        <v>415</v>
      </c>
      <c r="U8" s="23">
        <v>417</v>
      </c>
      <c r="V8" s="22">
        <v>26.966305800000001</v>
      </c>
      <c r="W8" s="23">
        <v>3</v>
      </c>
      <c r="X8" s="29" t="s">
        <v>64</v>
      </c>
      <c r="Y8" s="19">
        <v>46081</v>
      </c>
      <c r="Z8" s="17" t="s">
        <v>38</v>
      </c>
      <c r="AA8" s="16" t="s">
        <v>39</v>
      </c>
      <c r="AB8" s="29" t="s">
        <v>78</v>
      </c>
      <c r="AC8" s="16"/>
      <c r="AD8" s="16"/>
      <c r="AE8" s="16"/>
    </row>
    <row r="9" spans="1:31" x14ac:dyDescent="0.25">
      <c r="A9" s="16">
        <f t="shared" si="1"/>
        <v>8</v>
      </c>
      <c r="B9" s="29" t="s">
        <v>104</v>
      </c>
      <c r="C9" s="17" t="s">
        <v>149</v>
      </c>
      <c r="D9" s="16"/>
      <c r="E9" s="18" t="s">
        <v>31</v>
      </c>
      <c r="F9" s="17" t="s">
        <v>32</v>
      </c>
      <c r="G9" s="16" t="s">
        <v>50</v>
      </c>
      <c r="H9" s="17" t="s">
        <v>37</v>
      </c>
      <c r="I9" s="19">
        <v>46055</v>
      </c>
      <c r="J9" s="19">
        <v>46024</v>
      </c>
      <c r="K9" s="18"/>
      <c r="L9" s="18"/>
      <c r="M9" s="24">
        <v>470933</v>
      </c>
      <c r="N9" s="24">
        <v>470933</v>
      </c>
      <c r="O9" s="17"/>
      <c r="P9" s="18"/>
      <c r="Q9" s="18"/>
      <c r="R9" s="20">
        <v>46121</v>
      </c>
      <c r="S9" s="23">
        <v>10</v>
      </c>
      <c r="T9" s="21">
        <f t="shared" si="0"/>
        <v>53.5</v>
      </c>
      <c r="U9" s="23">
        <v>63.5</v>
      </c>
      <c r="V9" s="22">
        <v>2.9904245500000002</v>
      </c>
      <c r="W9" s="23">
        <v>3</v>
      </c>
      <c r="X9" s="29" t="s">
        <v>64</v>
      </c>
      <c r="Y9" s="19">
        <v>46092</v>
      </c>
      <c r="Z9" s="17" t="s">
        <v>82</v>
      </c>
      <c r="AA9" s="16" t="s">
        <v>35</v>
      </c>
      <c r="AB9" s="29" t="s">
        <v>195</v>
      </c>
      <c r="AC9" s="16"/>
      <c r="AD9" s="16"/>
      <c r="AE9" s="16"/>
    </row>
    <row r="10" spans="1:31" x14ac:dyDescent="0.25">
      <c r="A10" s="16">
        <f t="shared" si="1"/>
        <v>9</v>
      </c>
      <c r="B10" s="29" t="s">
        <v>105</v>
      </c>
      <c r="C10" s="17" t="s">
        <v>150</v>
      </c>
      <c r="D10" s="16"/>
      <c r="E10" s="18" t="s">
        <v>31</v>
      </c>
      <c r="F10" s="17" t="s">
        <v>61</v>
      </c>
      <c r="G10" s="16" t="s">
        <v>50</v>
      </c>
      <c r="H10" s="17" t="s">
        <v>37</v>
      </c>
      <c r="I10" s="19">
        <v>45994</v>
      </c>
      <c r="J10" s="19">
        <v>45964</v>
      </c>
      <c r="K10" s="18"/>
      <c r="L10" s="18"/>
      <c r="M10" s="24">
        <v>611112</v>
      </c>
      <c r="N10" s="24">
        <v>611112</v>
      </c>
      <c r="O10" s="17"/>
      <c r="P10" s="18"/>
      <c r="Q10" s="18"/>
      <c r="R10" s="20">
        <v>46122</v>
      </c>
      <c r="S10" s="23">
        <v>10</v>
      </c>
      <c r="T10" s="21">
        <f t="shared" si="0"/>
        <v>206</v>
      </c>
      <c r="U10" s="23">
        <v>216</v>
      </c>
      <c r="V10" s="22">
        <v>13.2000192</v>
      </c>
      <c r="W10" s="23">
        <v>2</v>
      </c>
      <c r="X10" s="29" t="s">
        <v>64</v>
      </c>
      <c r="Y10" s="19">
        <v>46063</v>
      </c>
      <c r="Z10" s="17" t="s">
        <v>38</v>
      </c>
      <c r="AA10" s="16" t="s">
        <v>39</v>
      </c>
      <c r="AB10" s="29" t="s">
        <v>76</v>
      </c>
      <c r="AC10" s="16"/>
      <c r="AD10" s="16"/>
      <c r="AE10" s="16"/>
    </row>
    <row r="11" spans="1:31" x14ac:dyDescent="0.25">
      <c r="A11" s="16">
        <f t="shared" si="1"/>
        <v>10</v>
      </c>
      <c r="B11" s="29" t="s">
        <v>106</v>
      </c>
      <c r="C11" s="17" t="s">
        <v>151</v>
      </c>
      <c r="D11" s="16"/>
      <c r="E11" s="18" t="s">
        <v>31</v>
      </c>
      <c r="F11" s="17" t="s">
        <v>61</v>
      </c>
      <c r="G11" s="16" t="s">
        <v>50</v>
      </c>
      <c r="H11" s="17" t="s">
        <v>37</v>
      </c>
      <c r="I11" s="19">
        <v>45929</v>
      </c>
      <c r="J11" s="19">
        <v>45898</v>
      </c>
      <c r="K11" s="18"/>
      <c r="L11" s="18"/>
      <c r="M11" s="24">
        <v>48134</v>
      </c>
      <c r="N11" s="24">
        <v>48134</v>
      </c>
      <c r="O11" s="17"/>
      <c r="P11" s="18"/>
      <c r="Q11" s="18"/>
      <c r="R11" s="20">
        <v>46122</v>
      </c>
      <c r="S11" s="23">
        <v>10</v>
      </c>
      <c r="T11" s="21">
        <f t="shared" si="0"/>
        <v>1444.3</v>
      </c>
      <c r="U11" s="23">
        <v>1454.3</v>
      </c>
      <c r="V11" s="22">
        <v>7.0001276200000007</v>
      </c>
      <c r="W11" s="23">
        <v>2</v>
      </c>
      <c r="X11" s="29" t="s">
        <v>64</v>
      </c>
      <c r="Y11" s="19">
        <v>46010</v>
      </c>
      <c r="Z11" s="17" t="s">
        <v>38</v>
      </c>
      <c r="AA11" s="16" t="s">
        <v>39</v>
      </c>
      <c r="AB11" s="29" t="s">
        <v>76</v>
      </c>
      <c r="AC11" s="16"/>
      <c r="AD11" s="16"/>
      <c r="AE11" s="16"/>
    </row>
    <row r="12" spans="1:31" x14ac:dyDescent="0.25">
      <c r="A12" s="16">
        <f t="shared" si="1"/>
        <v>11</v>
      </c>
      <c r="B12" s="29" t="s">
        <v>107</v>
      </c>
      <c r="C12" s="17" t="s">
        <v>55</v>
      </c>
      <c r="D12" s="16"/>
      <c r="E12" s="18" t="s">
        <v>31</v>
      </c>
      <c r="F12" s="17" t="s">
        <v>32</v>
      </c>
      <c r="G12" s="16" t="s">
        <v>50</v>
      </c>
      <c r="H12" s="17" t="s">
        <v>182</v>
      </c>
      <c r="I12" s="19">
        <v>45450</v>
      </c>
      <c r="J12" s="19">
        <v>45420</v>
      </c>
      <c r="K12" s="18"/>
      <c r="L12" s="18"/>
      <c r="M12" s="24">
        <v>923000</v>
      </c>
      <c r="N12" s="24">
        <v>923000</v>
      </c>
      <c r="O12" s="17"/>
      <c r="P12" s="18"/>
      <c r="Q12" s="18"/>
      <c r="R12" s="20">
        <v>46122</v>
      </c>
      <c r="S12" s="23">
        <v>10</v>
      </c>
      <c r="T12" s="21">
        <f t="shared" si="0"/>
        <v>118</v>
      </c>
      <c r="U12" s="23">
        <v>128</v>
      </c>
      <c r="V12" s="22">
        <v>11.814399999999999</v>
      </c>
      <c r="W12" s="23">
        <v>8</v>
      </c>
      <c r="X12" s="29" t="s">
        <v>63</v>
      </c>
      <c r="Y12" s="19">
        <v>46020</v>
      </c>
      <c r="Z12" s="17" t="s">
        <v>34</v>
      </c>
      <c r="AA12" s="16" t="s">
        <v>35</v>
      </c>
      <c r="AB12" s="29" t="s">
        <v>46</v>
      </c>
      <c r="AC12" s="16"/>
      <c r="AD12" s="16"/>
      <c r="AE12" s="16"/>
    </row>
    <row r="13" spans="1:31" x14ac:dyDescent="0.25">
      <c r="A13" s="16">
        <f t="shared" si="1"/>
        <v>12</v>
      </c>
      <c r="B13" s="29" t="s">
        <v>108</v>
      </c>
      <c r="C13" s="17" t="s">
        <v>152</v>
      </c>
      <c r="D13" s="16"/>
      <c r="E13" s="18" t="s">
        <v>31</v>
      </c>
      <c r="F13" s="17" t="s">
        <v>61</v>
      </c>
      <c r="G13" s="16" t="s">
        <v>50</v>
      </c>
      <c r="H13" s="17" t="s">
        <v>37</v>
      </c>
      <c r="I13" s="19">
        <v>46064</v>
      </c>
      <c r="J13" s="19">
        <v>46034</v>
      </c>
      <c r="K13" s="18"/>
      <c r="L13" s="18"/>
      <c r="M13" s="24">
        <v>4400000</v>
      </c>
      <c r="N13" s="24">
        <v>4400000</v>
      </c>
      <c r="O13" s="17"/>
      <c r="P13" s="18"/>
      <c r="Q13" s="18"/>
      <c r="R13" s="20">
        <v>46122</v>
      </c>
      <c r="S13" s="23">
        <v>10</v>
      </c>
      <c r="T13" s="21">
        <f t="shared" si="0"/>
        <v>66</v>
      </c>
      <c r="U13" s="23">
        <v>76</v>
      </c>
      <c r="V13" s="22">
        <v>33.44</v>
      </c>
      <c r="W13" s="23">
        <v>7</v>
      </c>
      <c r="X13" s="29" t="s">
        <v>63</v>
      </c>
      <c r="Y13" s="19">
        <v>46084</v>
      </c>
      <c r="Z13" s="17" t="s">
        <v>34</v>
      </c>
      <c r="AA13" s="16" t="s">
        <v>35</v>
      </c>
      <c r="AB13" s="29" t="s">
        <v>77</v>
      </c>
      <c r="AC13" s="16"/>
      <c r="AD13" s="16"/>
      <c r="AE13" s="16"/>
    </row>
    <row r="14" spans="1:31" x14ac:dyDescent="0.25">
      <c r="A14" s="16">
        <f t="shared" si="1"/>
        <v>13</v>
      </c>
      <c r="B14" s="29" t="s">
        <v>107</v>
      </c>
      <c r="C14" s="17" t="s">
        <v>55</v>
      </c>
      <c r="D14" s="16"/>
      <c r="E14" s="18" t="s">
        <v>31</v>
      </c>
      <c r="F14" s="17" t="s">
        <v>32</v>
      </c>
      <c r="G14" s="16" t="s">
        <v>50</v>
      </c>
      <c r="H14" s="17" t="s">
        <v>37</v>
      </c>
      <c r="I14" s="19">
        <v>46022</v>
      </c>
      <c r="J14" s="19">
        <v>45992</v>
      </c>
      <c r="K14" s="18"/>
      <c r="L14" s="18"/>
      <c r="M14" s="24">
        <v>244200</v>
      </c>
      <c r="N14" s="24">
        <v>244200</v>
      </c>
      <c r="O14" s="17"/>
      <c r="P14" s="18"/>
      <c r="Q14" s="18"/>
      <c r="R14" s="20">
        <v>46122</v>
      </c>
      <c r="S14" s="23">
        <v>10</v>
      </c>
      <c r="T14" s="21">
        <f t="shared" si="0"/>
        <v>316</v>
      </c>
      <c r="U14" s="23">
        <v>326</v>
      </c>
      <c r="V14" s="22">
        <v>7.9609199999999998</v>
      </c>
      <c r="W14" s="23">
        <v>15</v>
      </c>
      <c r="X14" s="29" t="s">
        <v>64</v>
      </c>
      <c r="Y14" s="19">
        <v>46025</v>
      </c>
      <c r="Z14" s="17" t="s">
        <v>34</v>
      </c>
      <c r="AA14" s="16" t="s">
        <v>35</v>
      </c>
      <c r="AB14" s="29" t="s">
        <v>46</v>
      </c>
      <c r="AC14" s="16"/>
      <c r="AD14" s="16"/>
      <c r="AE14" s="16"/>
    </row>
    <row r="15" spans="1:31" x14ac:dyDescent="0.25">
      <c r="A15" s="16">
        <f t="shared" si="1"/>
        <v>14</v>
      </c>
      <c r="B15" s="29" t="s">
        <v>109</v>
      </c>
      <c r="C15" s="17" t="s">
        <v>153</v>
      </c>
      <c r="D15" s="16"/>
      <c r="E15" s="18" t="s">
        <v>31</v>
      </c>
      <c r="F15" s="17" t="s">
        <v>32</v>
      </c>
      <c r="G15" s="16" t="s">
        <v>50</v>
      </c>
      <c r="H15" s="17" t="s">
        <v>37</v>
      </c>
      <c r="I15" s="19">
        <v>46015</v>
      </c>
      <c r="J15" s="19">
        <v>45985</v>
      </c>
      <c r="K15" s="18"/>
      <c r="L15" s="18"/>
      <c r="M15" s="24">
        <v>3371400</v>
      </c>
      <c r="N15" s="24">
        <v>3371400</v>
      </c>
      <c r="O15" s="17"/>
      <c r="P15" s="18"/>
      <c r="Q15" s="18"/>
      <c r="R15" s="20">
        <v>46122</v>
      </c>
      <c r="S15" s="23">
        <v>10</v>
      </c>
      <c r="T15" s="21">
        <f t="shared" si="0"/>
        <v>226</v>
      </c>
      <c r="U15" s="23">
        <v>236</v>
      </c>
      <c r="V15" s="22">
        <v>79.565039999999996</v>
      </c>
      <c r="W15" s="23">
        <v>156</v>
      </c>
      <c r="X15" s="29" t="s">
        <v>64</v>
      </c>
      <c r="Y15" s="19">
        <v>46059</v>
      </c>
      <c r="Z15" s="17" t="s">
        <v>85</v>
      </c>
      <c r="AA15" s="16" t="s">
        <v>35</v>
      </c>
      <c r="AB15" s="29" t="s">
        <v>42</v>
      </c>
      <c r="AC15" s="16"/>
      <c r="AD15" s="16"/>
      <c r="AE15" s="16"/>
    </row>
    <row r="16" spans="1:31" x14ac:dyDescent="0.25">
      <c r="A16" s="16">
        <f t="shared" si="1"/>
        <v>15</v>
      </c>
      <c r="B16" s="29" t="s">
        <v>110</v>
      </c>
      <c r="C16" s="17" t="s">
        <v>154</v>
      </c>
      <c r="D16" s="16"/>
      <c r="E16" s="18" t="s">
        <v>31</v>
      </c>
      <c r="F16" s="17" t="s">
        <v>32</v>
      </c>
      <c r="G16" s="16" t="s">
        <v>50</v>
      </c>
      <c r="H16" s="17" t="s">
        <v>37</v>
      </c>
      <c r="I16" s="19">
        <v>46062</v>
      </c>
      <c r="J16" s="19">
        <v>46031</v>
      </c>
      <c r="K16" s="18"/>
      <c r="L16" s="18"/>
      <c r="M16" s="24">
        <v>1300000</v>
      </c>
      <c r="N16" s="24">
        <v>1300000</v>
      </c>
      <c r="O16" s="17"/>
      <c r="P16" s="18"/>
      <c r="Q16" s="18"/>
      <c r="R16" s="20">
        <v>46122</v>
      </c>
      <c r="S16" s="23">
        <v>10</v>
      </c>
      <c r="T16" s="21">
        <f t="shared" si="0"/>
        <v>16</v>
      </c>
      <c r="U16" s="23">
        <v>26</v>
      </c>
      <c r="V16" s="22">
        <v>3.38</v>
      </c>
      <c r="W16" s="23">
        <v>2</v>
      </c>
      <c r="X16" s="29" t="s">
        <v>64</v>
      </c>
      <c r="Y16" s="19">
        <v>46085</v>
      </c>
      <c r="Z16" s="17" t="s">
        <v>67</v>
      </c>
      <c r="AA16" s="16" t="s">
        <v>33</v>
      </c>
      <c r="AB16" s="29" t="s">
        <v>72</v>
      </c>
      <c r="AC16" s="16"/>
      <c r="AD16" s="16"/>
      <c r="AE16" s="16"/>
    </row>
    <row r="17" spans="1:31" x14ac:dyDescent="0.25">
      <c r="A17" s="16">
        <f t="shared" si="1"/>
        <v>16</v>
      </c>
      <c r="B17" s="29" t="s">
        <v>111</v>
      </c>
      <c r="C17" s="17" t="s">
        <v>155</v>
      </c>
      <c r="D17" s="16"/>
      <c r="E17" s="18" t="s">
        <v>31</v>
      </c>
      <c r="F17" s="17" t="s">
        <v>61</v>
      </c>
      <c r="G17" s="16" t="s">
        <v>50</v>
      </c>
      <c r="H17" s="17" t="s">
        <v>182</v>
      </c>
      <c r="I17" s="19">
        <v>45367</v>
      </c>
      <c r="J17" s="19">
        <v>45337</v>
      </c>
      <c r="K17" s="18"/>
      <c r="L17" s="18"/>
      <c r="M17" s="24">
        <v>2900000</v>
      </c>
      <c r="N17" s="24">
        <v>2900000</v>
      </c>
      <c r="O17" s="17"/>
      <c r="P17" s="18"/>
      <c r="Q17" s="18"/>
      <c r="R17" s="20">
        <v>46122</v>
      </c>
      <c r="S17" s="23">
        <v>1</v>
      </c>
      <c r="T17" s="21">
        <f t="shared" si="0"/>
        <v>8.6999999999999993</v>
      </c>
      <c r="U17" s="23">
        <v>9.6999999999999993</v>
      </c>
      <c r="V17" s="22">
        <v>2.8129999999999997</v>
      </c>
      <c r="W17" s="23">
        <v>5</v>
      </c>
      <c r="X17" s="29" t="s">
        <v>64</v>
      </c>
      <c r="Y17" s="19">
        <v>46046</v>
      </c>
      <c r="Z17" s="17" t="s">
        <v>188</v>
      </c>
      <c r="AA17" s="16" t="s">
        <v>35</v>
      </c>
      <c r="AB17" s="29" t="s">
        <v>196</v>
      </c>
      <c r="AC17" s="16"/>
      <c r="AD17" s="16"/>
      <c r="AE17" s="16"/>
    </row>
    <row r="18" spans="1:31" x14ac:dyDescent="0.25">
      <c r="A18" s="16">
        <f t="shared" si="1"/>
        <v>17</v>
      </c>
      <c r="B18" s="29" t="s">
        <v>112</v>
      </c>
      <c r="C18" s="17" t="s">
        <v>156</v>
      </c>
      <c r="D18" s="16"/>
      <c r="E18" s="18" t="s">
        <v>31</v>
      </c>
      <c r="F18" s="17" t="s">
        <v>32</v>
      </c>
      <c r="G18" s="16" t="s">
        <v>50</v>
      </c>
      <c r="H18" s="17" t="s">
        <v>182</v>
      </c>
      <c r="I18" s="19">
        <v>45465</v>
      </c>
      <c r="J18" s="19">
        <v>45435</v>
      </c>
      <c r="K18" s="18"/>
      <c r="L18" s="18"/>
      <c r="M18" s="24">
        <v>2000</v>
      </c>
      <c r="N18" s="24">
        <v>2000</v>
      </c>
      <c r="O18" s="17"/>
      <c r="P18" s="18"/>
      <c r="Q18" s="18"/>
      <c r="R18" s="20">
        <v>46122</v>
      </c>
      <c r="S18" s="23">
        <v>10</v>
      </c>
      <c r="T18" s="21">
        <f t="shared" si="0"/>
        <v>1390</v>
      </c>
      <c r="U18" s="23">
        <v>1400</v>
      </c>
      <c r="V18" s="22">
        <v>0.28000000000000003</v>
      </c>
      <c r="W18" s="23">
        <v>1</v>
      </c>
      <c r="X18" s="29" t="s">
        <v>64</v>
      </c>
      <c r="Y18" s="19">
        <v>46052</v>
      </c>
      <c r="Z18" s="17" t="s">
        <v>65</v>
      </c>
      <c r="AA18" s="16" t="s">
        <v>39</v>
      </c>
      <c r="AB18" s="29" t="s">
        <v>76</v>
      </c>
      <c r="AC18" s="16"/>
      <c r="AD18" s="16"/>
      <c r="AE18" s="16"/>
    </row>
    <row r="19" spans="1:31" x14ac:dyDescent="0.25">
      <c r="A19" s="16">
        <f t="shared" si="1"/>
        <v>18</v>
      </c>
      <c r="B19" s="29" t="s">
        <v>113</v>
      </c>
      <c r="C19" s="17" t="s">
        <v>157</v>
      </c>
      <c r="D19" s="16"/>
      <c r="E19" s="18" t="s">
        <v>31</v>
      </c>
      <c r="F19" s="17" t="s">
        <v>61</v>
      </c>
      <c r="G19" s="16" t="s">
        <v>50</v>
      </c>
      <c r="H19" s="17" t="s">
        <v>37</v>
      </c>
      <c r="I19" s="19">
        <v>46069</v>
      </c>
      <c r="J19" s="19">
        <v>46038</v>
      </c>
      <c r="K19" s="18"/>
      <c r="L19" s="18"/>
      <c r="M19" s="24">
        <v>4764497</v>
      </c>
      <c r="N19" s="24">
        <v>4764497</v>
      </c>
      <c r="O19" s="17"/>
      <c r="P19" s="18"/>
      <c r="Q19" s="18"/>
      <c r="R19" s="20">
        <v>46125</v>
      </c>
      <c r="S19" s="23">
        <v>10</v>
      </c>
      <c r="T19" s="21">
        <f t="shared" si="0"/>
        <v>63.459999999999994</v>
      </c>
      <c r="U19" s="23">
        <v>73.459999999999994</v>
      </c>
      <c r="V19" s="22">
        <v>34.999994961999995</v>
      </c>
      <c r="W19" s="23">
        <v>1</v>
      </c>
      <c r="X19" s="29" t="s">
        <v>64</v>
      </c>
      <c r="Y19" s="19">
        <v>46094</v>
      </c>
      <c r="Z19" s="17" t="s">
        <v>38</v>
      </c>
      <c r="AA19" s="16" t="s">
        <v>39</v>
      </c>
      <c r="AB19" s="29" t="s">
        <v>72</v>
      </c>
      <c r="AC19" s="16"/>
      <c r="AD19" s="16"/>
      <c r="AE19" s="16"/>
    </row>
    <row r="20" spans="1:31" x14ac:dyDescent="0.25">
      <c r="A20" s="16">
        <f t="shared" si="1"/>
        <v>19</v>
      </c>
      <c r="B20" s="29" t="s">
        <v>114</v>
      </c>
      <c r="C20" s="17" t="s">
        <v>158</v>
      </c>
      <c r="D20" s="16"/>
      <c r="E20" s="18" t="s">
        <v>31</v>
      </c>
      <c r="F20" s="17" t="s">
        <v>61</v>
      </c>
      <c r="G20" s="16" t="s">
        <v>50</v>
      </c>
      <c r="H20" s="17" t="s">
        <v>37</v>
      </c>
      <c r="I20" s="19">
        <v>46036</v>
      </c>
      <c r="J20" s="19">
        <v>46006</v>
      </c>
      <c r="K20" s="18"/>
      <c r="L20" s="18"/>
      <c r="M20" s="24">
        <v>471121055</v>
      </c>
      <c r="N20" s="24">
        <v>471121055</v>
      </c>
      <c r="O20" s="17"/>
      <c r="P20" s="18"/>
      <c r="Q20" s="18"/>
      <c r="R20" s="20">
        <v>46125</v>
      </c>
      <c r="S20" s="23">
        <v>2</v>
      </c>
      <c r="T20" s="21">
        <f t="shared" si="0"/>
        <v>838.93</v>
      </c>
      <c r="U20" s="23">
        <v>840.93</v>
      </c>
      <c r="V20" s="22">
        <v>39617.982878114999</v>
      </c>
      <c r="W20" s="23">
        <v>1</v>
      </c>
      <c r="X20" s="29" t="s">
        <v>64</v>
      </c>
      <c r="Y20" s="19">
        <v>46120</v>
      </c>
      <c r="Z20" s="17" t="s">
        <v>189</v>
      </c>
      <c r="AA20" s="16" t="s">
        <v>33</v>
      </c>
      <c r="AB20" s="29" t="s">
        <v>77</v>
      </c>
      <c r="AC20" s="16"/>
      <c r="AD20" s="16"/>
      <c r="AE20" s="16"/>
    </row>
    <row r="21" spans="1:31" x14ac:dyDescent="0.25">
      <c r="A21" s="16">
        <f t="shared" si="1"/>
        <v>20</v>
      </c>
      <c r="B21" s="29" t="s">
        <v>115</v>
      </c>
      <c r="C21" s="17" t="s">
        <v>159</v>
      </c>
      <c r="D21" s="16"/>
      <c r="E21" s="18" t="s">
        <v>31</v>
      </c>
      <c r="F21" s="17" t="s">
        <v>61</v>
      </c>
      <c r="G21" s="16" t="s">
        <v>50</v>
      </c>
      <c r="H21" s="17" t="s">
        <v>37</v>
      </c>
      <c r="I21" s="19">
        <v>46091</v>
      </c>
      <c r="J21" s="19">
        <v>46020</v>
      </c>
      <c r="K21" s="18"/>
      <c r="L21" s="18"/>
      <c r="M21" s="24">
        <v>1059594058</v>
      </c>
      <c r="N21" s="24">
        <v>1059594058</v>
      </c>
      <c r="O21" s="17"/>
      <c r="P21" s="18"/>
      <c r="Q21" s="18"/>
      <c r="R21" s="20">
        <v>46127</v>
      </c>
      <c r="S21" s="23">
        <v>1</v>
      </c>
      <c r="T21" s="21">
        <f t="shared" si="0"/>
        <v>4.12</v>
      </c>
      <c r="U21" s="23">
        <v>5.12</v>
      </c>
      <c r="V21" s="22">
        <v>542.51215769600003</v>
      </c>
      <c r="W21" s="23">
        <v>10</v>
      </c>
      <c r="X21" s="29" t="s">
        <v>64</v>
      </c>
      <c r="Y21" s="19">
        <v>46108</v>
      </c>
      <c r="Z21" s="17" t="s">
        <v>66</v>
      </c>
      <c r="AA21" s="16" t="s">
        <v>35</v>
      </c>
      <c r="AB21" s="29" t="s">
        <v>197</v>
      </c>
      <c r="AC21" s="16"/>
      <c r="AD21" s="16"/>
      <c r="AE21" s="16"/>
    </row>
    <row r="22" spans="1:31" x14ac:dyDescent="0.25">
      <c r="A22" s="16">
        <f t="shared" si="1"/>
        <v>21</v>
      </c>
      <c r="B22" s="29" t="s">
        <v>116</v>
      </c>
      <c r="C22" s="17" t="s">
        <v>60</v>
      </c>
      <c r="D22" s="16"/>
      <c r="E22" s="18" t="s">
        <v>31</v>
      </c>
      <c r="F22" s="17" t="s">
        <v>61</v>
      </c>
      <c r="G22" s="16" t="s">
        <v>50</v>
      </c>
      <c r="H22" s="19" t="s">
        <v>182</v>
      </c>
      <c r="I22" s="19">
        <v>45470</v>
      </c>
      <c r="J22" s="19">
        <v>45440</v>
      </c>
      <c r="K22" s="18"/>
      <c r="L22" s="18"/>
      <c r="M22" s="24">
        <v>5000000</v>
      </c>
      <c r="N22" s="24">
        <v>5000000</v>
      </c>
      <c r="O22" s="17"/>
      <c r="P22" s="18"/>
      <c r="Q22" s="18"/>
      <c r="R22" s="20">
        <v>46127</v>
      </c>
      <c r="S22" s="23">
        <v>1</v>
      </c>
      <c r="T22" s="21">
        <f t="shared" si="0"/>
        <v>37.74</v>
      </c>
      <c r="U22" s="23">
        <v>38.74</v>
      </c>
      <c r="V22" s="22">
        <v>19.37</v>
      </c>
      <c r="W22" s="23">
        <v>1</v>
      </c>
      <c r="X22" s="29" t="s">
        <v>64</v>
      </c>
      <c r="Y22" s="19">
        <v>46039</v>
      </c>
      <c r="Z22" s="17" t="s">
        <v>38</v>
      </c>
      <c r="AA22" s="16" t="s">
        <v>39</v>
      </c>
      <c r="AB22" s="29" t="s">
        <v>75</v>
      </c>
      <c r="AC22" s="16"/>
      <c r="AD22" s="16"/>
      <c r="AE22" s="16"/>
    </row>
    <row r="23" spans="1:31" x14ac:dyDescent="0.25">
      <c r="A23" s="16">
        <f t="shared" si="1"/>
        <v>22</v>
      </c>
      <c r="B23" s="29" t="s">
        <v>115</v>
      </c>
      <c r="C23" s="17" t="s">
        <v>159</v>
      </c>
      <c r="D23" s="16"/>
      <c r="E23" s="18" t="s">
        <v>31</v>
      </c>
      <c r="F23" s="17" t="s">
        <v>61</v>
      </c>
      <c r="G23" s="16" t="s">
        <v>50</v>
      </c>
      <c r="H23" s="17" t="s">
        <v>37</v>
      </c>
      <c r="I23" s="19">
        <v>46091</v>
      </c>
      <c r="J23" s="19">
        <v>46020</v>
      </c>
      <c r="K23" s="18"/>
      <c r="L23" s="18"/>
      <c r="M23" s="24">
        <v>36988476</v>
      </c>
      <c r="N23" s="24">
        <v>36988476</v>
      </c>
      <c r="O23" s="17"/>
      <c r="P23" s="18"/>
      <c r="Q23" s="18"/>
      <c r="R23" s="20">
        <v>46127</v>
      </c>
      <c r="S23" s="23">
        <v>1</v>
      </c>
      <c r="T23" s="21">
        <f t="shared" si="0"/>
        <v>4.12</v>
      </c>
      <c r="U23" s="23">
        <v>5.12</v>
      </c>
      <c r="V23" s="22">
        <v>18.938099712</v>
      </c>
      <c r="W23" s="23">
        <v>1</v>
      </c>
      <c r="X23" s="29" t="s">
        <v>64</v>
      </c>
      <c r="Y23" s="19">
        <v>46109</v>
      </c>
      <c r="Z23" s="17" t="s">
        <v>66</v>
      </c>
      <c r="AA23" s="16" t="s">
        <v>35</v>
      </c>
      <c r="AB23" s="29" t="s">
        <v>197</v>
      </c>
      <c r="AC23" s="16"/>
      <c r="AD23" s="16"/>
      <c r="AE23" s="16"/>
    </row>
    <row r="24" spans="1:31" x14ac:dyDescent="0.25">
      <c r="A24" s="16">
        <f t="shared" si="1"/>
        <v>23</v>
      </c>
      <c r="B24" s="29" t="s">
        <v>117</v>
      </c>
      <c r="C24" s="17" t="s">
        <v>160</v>
      </c>
      <c r="D24" s="16"/>
      <c r="E24" s="18" t="s">
        <v>31</v>
      </c>
      <c r="F24" s="17" t="s">
        <v>61</v>
      </c>
      <c r="G24" s="16" t="s">
        <v>50</v>
      </c>
      <c r="H24" s="17" t="s">
        <v>182</v>
      </c>
      <c r="I24" s="19">
        <v>45813</v>
      </c>
      <c r="J24" s="19">
        <v>45783</v>
      </c>
      <c r="K24" s="18"/>
      <c r="L24" s="18"/>
      <c r="M24" s="24">
        <v>31768764</v>
      </c>
      <c r="N24" s="24">
        <v>31768764</v>
      </c>
      <c r="O24" s="17"/>
      <c r="P24" s="18"/>
      <c r="Q24" s="18"/>
      <c r="R24" s="20">
        <v>46127</v>
      </c>
      <c r="S24" s="23">
        <v>1</v>
      </c>
      <c r="T24" s="21">
        <f t="shared" si="0"/>
        <v>133</v>
      </c>
      <c r="U24" s="23">
        <v>134</v>
      </c>
      <c r="V24" s="22">
        <v>425.70143760000002</v>
      </c>
      <c r="W24" s="23">
        <v>1</v>
      </c>
      <c r="X24" s="29" t="s">
        <v>186</v>
      </c>
      <c r="Y24" s="19">
        <v>46087</v>
      </c>
      <c r="Z24" s="17" t="s">
        <v>67</v>
      </c>
      <c r="AA24" s="16" t="s">
        <v>33</v>
      </c>
      <c r="AB24" s="29" t="s">
        <v>198</v>
      </c>
      <c r="AC24" s="16"/>
      <c r="AD24" s="16"/>
      <c r="AE24" s="16"/>
    </row>
    <row r="25" spans="1:31" x14ac:dyDescent="0.25">
      <c r="A25" s="16">
        <f t="shared" si="1"/>
        <v>24</v>
      </c>
      <c r="B25" s="29" t="s">
        <v>118</v>
      </c>
      <c r="C25" s="17" t="s">
        <v>59</v>
      </c>
      <c r="D25" s="16"/>
      <c r="E25" s="18" t="s">
        <v>31</v>
      </c>
      <c r="F25" s="17" t="s">
        <v>32</v>
      </c>
      <c r="G25" s="16" t="s">
        <v>50</v>
      </c>
      <c r="H25" s="17" t="s">
        <v>182</v>
      </c>
      <c r="I25" s="19">
        <v>45538</v>
      </c>
      <c r="J25" s="19">
        <v>45506</v>
      </c>
      <c r="K25" s="18"/>
      <c r="L25" s="18"/>
      <c r="M25" s="24">
        <v>469500</v>
      </c>
      <c r="N25" s="24">
        <v>469500</v>
      </c>
      <c r="O25" s="17"/>
      <c r="P25" s="18"/>
      <c r="Q25" s="18"/>
      <c r="R25" s="20">
        <v>46128</v>
      </c>
      <c r="S25" s="23">
        <v>2</v>
      </c>
      <c r="T25" s="21">
        <f t="shared" si="0"/>
        <v>240</v>
      </c>
      <c r="U25" s="23">
        <v>242</v>
      </c>
      <c r="V25" s="22">
        <v>11.3619</v>
      </c>
      <c r="W25" s="23">
        <v>1</v>
      </c>
      <c r="X25" s="29" t="s">
        <v>64</v>
      </c>
      <c r="Y25" s="19">
        <v>46044</v>
      </c>
      <c r="Z25" s="17" t="s">
        <v>66</v>
      </c>
      <c r="AA25" s="16" t="s">
        <v>35</v>
      </c>
      <c r="AB25" s="29" t="s">
        <v>80</v>
      </c>
      <c r="AC25" s="16"/>
      <c r="AD25" s="16"/>
      <c r="AE25" s="16"/>
    </row>
    <row r="26" spans="1:31" x14ac:dyDescent="0.25">
      <c r="A26" s="16">
        <f t="shared" si="1"/>
        <v>25</v>
      </c>
      <c r="B26" s="29" t="s">
        <v>119</v>
      </c>
      <c r="C26" s="17" t="s">
        <v>161</v>
      </c>
      <c r="D26" s="16"/>
      <c r="E26" s="18" t="s">
        <v>31</v>
      </c>
      <c r="F26" s="17" t="s">
        <v>32</v>
      </c>
      <c r="G26" s="16" t="s">
        <v>50</v>
      </c>
      <c r="H26" s="17" t="s">
        <v>182</v>
      </c>
      <c r="I26" s="19">
        <v>45930</v>
      </c>
      <c r="J26" s="19">
        <v>45898</v>
      </c>
      <c r="K26" s="18"/>
      <c r="L26" s="18"/>
      <c r="M26" s="24">
        <v>870000</v>
      </c>
      <c r="N26" s="24">
        <v>870000</v>
      </c>
      <c r="O26" s="17"/>
      <c r="P26" s="18"/>
      <c r="Q26" s="18"/>
      <c r="R26" s="20">
        <v>46128</v>
      </c>
      <c r="S26" s="23">
        <v>10</v>
      </c>
      <c r="T26" s="21">
        <f t="shared" si="0"/>
        <v>60</v>
      </c>
      <c r="U26" s="23">
        <v>70</v>
      </c>
      <c r="V26" s="22">
        <v>6.09</v>
      </c>
      <c r="W26" s="23">
        <v>1</v>
      </c>
      <c r="X26" s="29" t="s">
        <v>186</v>
      </c>
      <c r="Y26" s="19">
        <v>46071</v>
      </c>
      <c r="Z26" s="17" t="s">
        <v>65</v>
      </c>
      <c r="AA26" s="16" t="s">
        <v>69</v>
      </c>
      <c r="AB26" s="29" t="s">
        <v>199</v>
      </c>
      <c r="AC26" s="16"/>
      <c r="AD26" s="16"/>
      <c r="AE26" s="16"/>
    </row>
    <row r="27" spans="1:31" x14ac:dyDescent="0.25">
      <c r="A27" s="16">
        <f t="shared" si="1"/>
        <v>26</v>
      </c>
      <c r="B27" s="29" t="s">
        <v>120</v>
      </c>
      <c r="C27" s="17" t="s">
        <v>54</v>
      </c>
      <c r="D27" s="16"/>
      <c r="E27" s="18" t="s">
        <v>31</v>
      </c>
      <c r="F27" s="17" t="s">
        <v>61</v>
      </c>
      <c r="G27" s="16" t="s">
        <v>50</v>
      </c>
      <c r="H27" s="17" t="s">
        <v>183</v>
      </c>
      <c r="I27" s="19">
        <v>45444</v>
      </c>
      <c r="J27" s="19">
        <v>45414</v>
      </c>
      <c r="K27" s="18"/>
      <c r="L27" s="18"/>
      <c r="M27" s="24">
        <v>7342732</v>
      </c>
      <c r="N27" s="24">
        <v>7342732</v>
      </c>
      <c r="O27" s="17"/>
      <c r="P27" s="18"/>
      <c r="Q27" s="18"/>
      <c r="R27" s="20">
        <v>46128</v>
      </c>
      <c r="S27" s="23">
        <v>10</v>
      </c>
      <c r="T27" s="21">
        <f t="shared" si="0"/>
        <v>254</v>
      </c>
      <c r="U27" s="23">
        <v>264</v>
      </c>
      <c r="V27" s="22">
        <v>193.84812479999999</v>
      </c>
      <c r="W27" s="23">
        <v>125</v>
      </c>
      <c r="X27" s="29" t="s">
        <v>64</v>
      </c>
      <c r="Y27" s="19">
        <v>45996</v>
      </c>
      <c r="Z27" s="17" t="s">
        <v>38</v>
      </c>
      <c r="AA27" s="16" t="s">
        <v>39</v>
      </c>
      <c r="AB27" s="29" t="s">
        <v>77</v>
      </c>
      <c r="AC27" s="16"/>
      <c r="AD27" s="16"/>
      <c r="AE27" s="16"/>
    </row>
    <row r="28" spans="1:31" x14ac:dyDescent="0.25">
      <c r="A28" s="16">
        <f t="shared" si="1"/>
        <v>27</v>
      </c>
      <c r="B28" s="29" t="s">
        <v>120</v>
      </c>
      <c r="C28" s="17" t="s">
        <v>54</v>
      </c>
      <c r="D28" s="16"/>
      <c r="E28" s="18" t="s">
        <v>31</v>
      </c>
      <c r="F28" s="17" t="s">
        <v>61</v>
      </c>
      <c r="G28" s="16" t="s">
        <v>50</v>
      </c>
      <c r="H28" s="17" t="s">
        <v>183</v>
      </c>
      <c r="I28" s="19">
        <v>45444</v>
      </c>
      <c r="J28" s="19">
        <v>45414</v>
      </c>
      <c r="K28" s="18"/>
      <c r="L28" s="18"/>
      <c r="M28" s="24">
        <v>534088</v>
      </c>
      <c r="N28" s="24">
        <v>534088</v>
      </c>
      <c r="O28" s="17"/>
      <c r="P28" s="18"/>
      <c r="Q28" s="18"/>
      <c r="R28" s="20">
        <v>46129</v>
      </c>
      <c r="S28" s="23">
        <v>10</v>
      </c>
      <c r="T28" s="21">
        <f t="shared" si="0"/>
        <v>254</v>
      </c>
      <c r="U28" s="23">
        <v>264</v>
      </c>
      <c r="V28" s="22">
        <v>14.099923199999999</v>
      </c>
      <c r="W28" s="23">
        <v>4</v>
      </c>
      <c r="X28" s="29" t="s">
        <v>64</v>
      </c>
      <c r="Y28" s="19">
        <v>46008</v>
      </c>
      <c r="Z28" s="17" t="s">
        <v>38</v>
      </c>
      <c r="AA28" s="16" t="s">
        <v>39</v>
      </c>
      <c r="AB28" s="29" t="s">
        <v>77</v>
      </c>
      <c r="AC28" s="16"/>
      <c r="AD28" s="16"/>
      <c r="AE28" s="16"/>
    </row>
    <row r="29" spans="1:31" x14ac:dyDescent="0.25">
      <c r="A29" s="16">
        <f t="shared" si="1"/>
        <v>28</v>
      </c>
      <c r="B29" s="29" t="s">
        <v>121</v>
      </c>
      <c r="C29" s="17" t="s">
        <v>162</v>
      </c>
      <c r="D29" s="16"/>
      <c r="E29" s="18" t="s">
        <v>31</v>
      </c>
      <c r="F29" s="17" t="s">
        <v>61</v>
      </c>
      <c r="G29" s="16" t="s">
        <v>50</v>
      </c>
      <c r="H29" s="17" t="s">
        <v>182</v>
      </c>
      <c r="I29" s="19">
        <v>45495</v>
      </c>
      <c r="J29" s="19">
        <v>45464</v>
      </c>
      <c r="K29" s="18"/>
      <c r="L29" s="18"/>
      <c r="M29" s="24">
        <v>5100000</v>
      </c>
      <c r="N29" s="24">
        <v>5100000</v>
      </c>
      <c r="O29" s="17"/>
      <c r="P29" s="18"/>
      <c r="Q29" s="18"/>
      <c r="R29" s="20">
        <v>46129</v>
      </c>
      <c r="S29" s="23">
        <v>10</v>
      </c>
      <c r="T29" s="21">
        <f t="shared" si="0"/>
        <v>111</v>
      </c>
      <c r="U29" s="23">
        <v>121</v>
      </c>
      <c r="V29" s="22">
        <v>61.71</v>
      </c>
      <c r="W29" s="23">
        <v>1</v>
      </c>
      <c r="X29" s="29" t="s">
        <v>186</v>
      </c>
      <c r="Y29" s="19">
        <v>46077</v>
      </c>
      <c r="Z29" s="17" t="s">
        <v>190</v>
      </c>
      <c r="AA29" s="16" t="s">
        <v>35</v>
      </c>
      <c r="AB29" s="29" t="s">
        <v>72</v>
      </c>
      <c r="AC29" s="16"/>
      <c r="AD29" s="16"/>
      <c r="AE29" s="16"/>
    </row>
    <row r="30" spans="1:31" x14ac:dyDescent="0.25">
      <c r="A30" s="16">
        <f t="shared" si="1"/>
        <v>29</v>
      </c>
      <c r="B30" s="29" t="s">
        <v>122</v>
      </c>
      <c r="C30" s="17" t="s">
        <v>163</v>
      </c>
      <c r="D30" s="16"/>
      <c r="E30" s="18" t="s">
        <v>31</v>
      </c>
      <c r="F30" s="17" t="s">
        <v>32</v>
      </c>
      <c r="G30" s="16" t="s">
        <v>50</v>
      </c>
      <c r="H30" s="17" t="s">
        <v>182</v>
      </c>
      <c r="I30" s="19">
        <v>45521</v>
      </c>
      <c r="J30" s="19">
        <v>45491</v>
      </c>
      <c r="K30" s="18"/>
      <c r="L30" s="18"/>
      <c r="M30" s="24">
        <v>1650000</v>
      </c>
      <c r="N30" s="24">
        <v>1650000</v>
      </c>
      <c r="O30" s="17"/>
      <c r="P30" s="18"/>
      <c r="Q30" s="18"/>
      <c r="R30" s="20">
        <v>46129</v>
      </c>
      <c r="S30" s="23">
        <v>2</v>
      </c>
      <c r="T30" s="21">
        <f t="shared" si="0"/>
        <v>203</v>
      </c>
      <c r="U30" s="23">
        <v>205</v>
      </c>
      <c r="V30" s="22">
        <v>33.825000000000003</v>
      </c>
      <c r="W30" s="23">
        <v>3</v>
      </c>
      <c r="X30" s="29" t="s">
        <v>63</v>
      </c>
      <c r="Y30" s="19">
        <v>46078</v>
      </c>
      <c r="Z30" s="17" t="s">
        <v>38</v>
      </c>
      <c r="AA30" s="16" t="s">
        <v>39</v>
      </c>
      <c r="AB30" s="29" t="s">
        <v>45</v>
      </c>
      <c r="AC30" s="16"/>
      <c r="AD30" s="16"/>
      <c r="AE30" s="16"/>
    </row>
    <row r="31" spans="1:31" x14ac:dyDescent="0.25">
      <c r="A31" s="16">
        <f t="shared" si="1"/>
        <v>30</v>
      </c>
      <c r="B31" s="29" t="s">
        <v>120</v>
      </c>
      <c r="C31" s="17" t="s">
        <v>54</v>
      </c>
      <c r="D31" s="16"/>
      <c r="E31" s="18" t="s">
        <v>31</v>
      </c>
      <c r="F31" s="17" t="s">
        <v>61</v>
      </c>
      <c r="G31" s="16" t="s">
        <v>50</v>
      </c>
      <c r="H31" s="17" t="s">
        <v>183</v>
      </c>
      <c r="I31" s="19">
        <v>45858</v>
      </c>
      <c r="J31" s="19">
        <v>45828</v>
      </c>
      <c r="K31" s="18"/>
      <c r="L31" s="18"/>
      <c r="M31" s="24">
        <v>1589170</v>
      </c>
      <c r="N31" s="24">
        <v>1589170</v>
      </c>
      <c r="O31" s="17"/>
      <c r="P31" s="18"/>
      <c r="Q31" s="18"/>
      <c r="R31" s="20">
        <v>46129</v>
      </c>
      <c r="S31" s="23">
        <v>10</v>
      </c>
      <c r="T31" s="21">
        <f t="shared" si="0"/>
        <v>175</v>
      </c>
      <c r="U31" s="23">
        <v>185</v>
      </c>
      <c r="V31" s="22">
        <v>29.399645</v>
      </c>
      <c r="W31" s="23">
        <v>13</v>
      </c>
      <c r="X31" s="29" t="s">
        <v>64</v>
      </c>
      <c r="Y31" s="19">
        <v>46003</v>
      </c>
      <c r="Z31" s="17" t="s">
        <v>38</v>
      </c>
      <c r="AA31" s="16" t="s">
        <v>39</v>
      </c>
      <c r="AB31" s="29" t="s">
        <v>77</v>
      </c>
      <c r="AC31" s="16"/>
      <c r="AD31" s="16"/>
      <c r="AE31" s="16"/>
    </row>
    <row r="32" spans="1:31" x14ac:dyDescent="0.25">
      <c r="A32" s="16">
        <f t="shared" si="1"/>
        <v>31</v>
      </c>
      <c r="B32" s="29" t="s">
        <v>123</v>
      </c>
      <c r="C32" s="17" t="s">
        <v>164</v>
      </c>
      <c r="D32" s="16"/>
      <c r="E32" s="18" t="s">
        <v>31</v>
      </c>
      <c r="F32" s="17" t="s">
        <v>61</v>
      </c>
      <c r="G32" s="16" t="s">
        <v>50</v>
      </c>
      <c r="H32" s="17" t="s">
        <v>182</v>
      </c>
      <c r="I32" s="19">
        <v>45976</v>
      </c>
      <c r="J32" s="19">
        <v>45946</v>
      </c>
      <c r="K32" s="18"/>
      <c r="L32" s="18"/>
      <c r="M32" s="24">
        <v>2070000</v>
      </c>
      <c r="N32" s="24">
        <v>2070000</v>
      </c>
      <c r="O32" s="17"/>
      <c r="P32" s="18"/>
      <c r="Q32" s="18"/>
      <c r="R32" s="20">
        <v>46132</v>
      </c>
      <c r="S32" s="23">
        <v>10</v>
      </c>
      <c r="T32" s="21">
        <f t="shared" si="0"/>
        <v>18</v>
      </c>
      <c r="U32" s="23">
        <v>28</v>
      </c>
      <c r="V32" s="22">
        <v>5.7960000000000003</v>
      </c>
      <c r="W32" s="23">
        <v>1</v>
      </c>
      <c r="X32" s="29" t="s">
        <v>186</v>
      </c>
      <c r="Y32" s="19">
        <v>46058</v>
      </c>
      <c r="Z32" s="17" t="s">
        <v>67</v>
      </c>
      <c r="AA32" s="16" t="s">
        <v>33</v>
      </c>
      <c r="AB32" s="29" t="s">
        <v>43</v>
      </c>
      <c r="AC32" s="16"/>
      <c r="AD32" s="16"/>
      <c r="AE32" s="16"/>
    </row>
    <row r="33" spans="1:31" x14ac:dyDescent="0.25">
      <c r="A33" s="16">
        <f t="shared" si="1"/>
        <v>32</v>
      </c>
      <c r="B33" s="29" t="s">
        <v>124</v>
      </c>
      <c r="C33" s="17" t="s">
        <v>165</v>
      </c>
      <c r="D33" s="16"/>
      <c r="E33" s="18" t="s">
        <v>31</v>
      </c>
      <c r="F33" s="17" t="s">
        <v>32</v>
      </c>
      <c r="G33" s="16" t="s">
        <v>50</v>
      </c>
      <c r="H33" s="17" t="s">
        <v>37</v>
      </c>
      <c r="I33" s="19">
        <v>46059</v>
      </c>
      <c r="J33" s="19">
        <v>46029</v>
      </c>
      <c r="K33" s="18"/>
      <c r="L33" s="18"/>
      <c r="M33" s="24">
        <v>1780425</v>
      </c>
      <c r="N33" s="24">
        <v>1780425</v>
      </c>
      <c r="O33" s="17"/>
      <c r="P33" s="18"/>
      <c r="Q33" s="18"/>
      <c r="R33" s="20">
        <v>46132</v>
      </c>
      <c r="S33" s="23">
        <v>10</v>
      </c>
      <c r="T33" s="21">
        <f t="shared" si="0"/>
        <v>108</v>
      </c>
      <c r="U33" s="23">
        <v>118</v>
      </c>
      <c r="V33" s="22">
        <v>21.009015000000002</v>
      </c>
      <c r="W33" s="23">
        <v>7</v>
      </c>
      <c r="X33" s="29" t="s">
        <v>64</v>
      </c>
      <c r="Y33" s="19">
        <v>46080</v>
      </c>
      <c r="Z33" s="17" t="s">
        <v>38</v>
      </c>
      <c r="AA33" s="16" t="s">
        <v>39</v>
      </c>
      <c r="AB33" s="29" t="s">
        <v>200</v>
      </c>
      <c r="AC33" s="16"/>
      <c r="AD33" s="16"/>
      <c r="AE33" s="16"/>
    </row>
    <row r="34" spans="1:31" x14ac:dyDescent="0.25">
      <c r="A34" s="16">
        <f t="shared" si="1"/>
        <v>33</v>
      </c>
      <c r="B34" s="29" t="s">
        <v>123</v>
      </c>
      <c r="C34" s="17" t="s">
        <v>164</v>
      </c>
      <c r="D34" s="16"/>
      <c r="E34" s="18" t="s">
        <v>31</v>
      </c>
      <c r="F34" s="17" t="s">
        <v>61</v>
      </c>
      <c r="G34" s="16" t="s">
        <v>50</v>
      </c>
      <c r="H34" s="17" t="s">
        <v>182</v>
      </c>
      <c r="I34" s="19">
        <v>45976</v>
      </c>
      <c r="J34" s="19">
        <v>45946</v>
      </c>
      <c r="K34" s="18"/>
      <c r="L34" s="18"/>
      <c r="M34" s="24">
        <v>1714285</v>
      </c>
      <c r="N34" s="24">
        <v>1714285</v>
      </c>
      <c r="O34" s="17"/>
      <c r="P34" s="18"/>
      <c r="Q34" s="18"/>
      <c r="R34" s="20">
        <v>46132</v>
      </c>
      <c r="S34" s="23">
        <v>10</v>
      </c>
      <c r="T34" s="21">
        <f t="shared" ref="T34:T65" si="2">U34-S34</f>
        <v>18</v>
      </c>
      <c r="U34" s="23">
        <v>28</v>
      </c>
      <c r="V34" s="22">
        <v>4.7999980000000004</v>
      </c>
      <c r="W34" s="23">
        <v>1</v>
      </c>
      <c r="X34" s="29" t="s">
        <v>186</v>
      </c>
      <c r="Y34" s="19">
        <v>46056</v>
      </c>
      <c r="Z34" s="17" t="s">
        <v>67</v>
      </c>
      <c r="AA34" s="16" t="s">
        <v>33</v>
      </c>
      <c r="AB34" s="29" t="s">
        <v>43</v>
      </c>
      <c r="AC34" s="16"/>
      <c r="AD34" s="16"/>
      <c r="AE34" s="16"/>
    </row>
    <row r="35" spans="1:31" x14ac:dyDescent="0.25">
      <c r="A35" s="16">
        <f t="shared" si="1"/>
        <v>34</v>
      </c>
      <c r="B35" s="29" t="s">
        <v>115</v>
      </c>
      <c r="C35" s="17" t="s">
        <v>159</v>
      </c>
      <c r="D35" s="16"/>
      <c r="E35" s="18" t="s">
        <v>31</v>
      </c>
      <c r="F35" s="17" t="s">
        <v>61</v>
      </c>
      <c r="G35" s="16" t="s">
        <v>50</v>
      </c>
      <c r="H35" s="17" t="s">
        <v>37</v>
      </c>
      <c r="I35" s="19">
        <v>46091</v>
      </c>
      <c r="J35" s="19">
        <v>46020</v>
      </c>
      <c r="K35" s="18"/>
      <c r="L35" s="18"/>
      <c r="M35" s="24">
        <v>16723565</v>
      </c>
      <c r="N35" s="24">
        <v>16723565</v>
      </c>
      <c r="O35" s="17"/>
      <c r="P35" s="18"/>
      <c r="Q35" s="18"/>
      <c r="R35" s="20">
        <v>46132</v>
      </c>
      <c r="S35" s="23">
        <v>1</v>
      </c>
      <c r="T35" s="21">
        <f t="shared" si="2"/>
        <v>4.12</v>
      </c>
      <c r="U35" s="23">
        <v>5.12</v>
      </c>
      <c r="V35" s="22">
        <v>8.5624652799999996</v>
      </c>
      <c r="W35" s="23">
        <v>1</v>
      </c>
      <c r="X35" s="29" t="s">
        <v>64</v>
      </c>
      <c r="Y35" s="19">
        <v>46113</v>
      </c>
      <c r="Z35" s="17" t="s">
        <v>66</v>
      </c>
      <c r="AA35" s="16" t="s">
        <v>35</v>
      </c>
      <c r="AB35" s="29" t="s">
        <v>197</v>
      </c>
      <c r="AC35" s="16"/>
      <c r="AD35" s="16"/>
      <c r="AE35" s="16"/>
    </row>
    <row r="36" spans="1:31" x14ac:dyDescent="0.25">
      <c r="A36" s="16">
        <f t="shared" si="1"/>
        <v>35</v>
      </c>
      <c r="B36" s="29" t="s">
        <v>125</v>
      </c>
      <c r="C36" s="17" t="s">
        <v>166</v>
      </c>
      <c r="D36" s="16"/>
      <c r="E36" s="18" t="s">
        <v>31</v>
      </c>
      <c r="F36" s="17" t="s">
        <v>32</v>
      </c>
      <c r="G36" s="16" t="s">
        <v>50</v>
      </c>
      <c r="H36" s="17" t="s">
        <v>182</v>
      </c>
      <c r="I36" s="19">
        <v>45563</v>
      </c>
      <c r="J36" s="19">
        <v>45533</v>
      </c>
      <c r="K36" s="18"/>
      <c r="L36" s="18"/>
      <c r="M36" s="24">
        <v>2590000</v>
      </c>
      <c r="N36" s="24">
        <v>2590000</v>
      </c>
      <c r="O36" s="17"/>
      <c r="P36" s="18"/>
      <c r="Q36" s="18"/>
      <c r="R36" s="20">
        <v>46132</v>
      </c>
      <c r="S36" s="23">
        <v>10</v>
      </c>
      <c r="T36" s="21">
        <f t="shared" si="2"/>
        <v>105</v>
      </c>
      <c r="U36" s="23">
        <v>115</v>
      </c>
      <c r="V36" s="22">
        <v>29.785</v>
      </c>
      <c r="W36" s="23">
        <v>3</v>
      </c>
      <c r="X36" s="29" t="s">
        <v>186</v>
      </c>
      <c r="Y36" s="19">
        <v>46053</v>
      </c>
      <c r="Z36" s="17" t="s">
        <v>38</v>
      </c>
      <c r="AA36" s="16" t="s">
        <v>39</v>
      </c>
      <c r="AB36" s="29" t="s">
        <v>201</v>
      </c>
      <c r="AC36" s="16"/>
      <c r="AD36" s="16"/>
      <c r="AE36" s="16"/>
    </row>
    <row r="37" spans="1:31" x14ac:dyDescent="0.25">
      <c r="A37" s="16">
        <f t="shared" si="1"/>
        <v>36</v>
      </c>
      <c r="B37" s="29" t="s">
        <v>123</v>
      </c>
      <c r="C37" s="17" t="s">
        <v>164</v>
      </c>
      <c r="D37" s="16"/>
      <c r="E37" s="18" t="s">
        <v>31</v>
      </c>
      <c r="F37" s="17" t="s">
        <v>61</v>
      </c>
      <c r="G37" s="16" t="s">
        <v>50</v>
      </c>
      <c r="H37" s="17" t="s">
        <v>182</v>
      </c>
      <c r="I37" s="19">
        <v>45835</v>
      </c>
      <c r="J37" s="19">
        <v>45805</v>
      </c>
      <c r="K37" s="18"/>
      <c r="L37" s="18"/>
      <c r="M37" s="24">
        <v>1050000</v>
      </c>
      <c r="N37" s="24">
        <v>1050000</v>
      </c>
      <c r="O37" s="17"/>
      <c r="P37" s="18"/>
      <c r="Q37" s="18"/>
      <c r="R37" s="20">
        <v>46132</v>
      </c>
      <c r="S37" s="23">
        <v>10</v>
      </c>
      <c r="T37" s="21">
        <f t="shared" si="2"/>
        <v>15</v>
      </c>
      <c r="U37" s="23">
        <v>25</v>
      </c>
      <c r="V37" s="22">
        <v>2.625</v>
      </c>
      <c r="W37" s="23">
        <v>1</v>
      </c>
      <c r="X37" s="29" t="s">
        <v>64</v>
      </c>
      <c r="Y37" s="19">
        <v>46053</v>
      </c>
      <c r="Z37" s="17" t="s">
        <v>67</v>
      </c>
      <c r="AA37" s="16" t="s">
        <v>33</v>
      </c>
      <c r="AB37" s="29" t="s">
        <v>43</v>
      </c>
      <c r="AC37" s="16"/>
      <c r="AD37" s="16"/>
      <c r="AE37" s="16"/>
    </row>
    <row r="38" spans="1:31" x14ac:dyDescent="0.25">
      <c r="A38" s="16">
        <f t="shared" si="1"/>
        <v>37</v>
      </c>
      <c r="B38" s="29" t="s">
        <v>126</v>
      </c>
      <c r="C38" s="17" t="s">
        <v>167</v>
      </c>
      <c r="D38" s="16"/>
      <c r="E38" s="18" t="s">
        <v>31</v>
      </c>
      <c r="F38" s="17" t="s">
        <v>61</v>
      </c>
      <c r="G38" s="16" t="s">
        <v>50</v>
      </c>
      <c r="H38" s="17" t="s">
        <v>37</v>
      </c>
      <c r="I38" s="19">
        <v>45369</v>
      </c>
      <c r="J38" s="19">
        <v>45338</v>
      </c>
      <c r="K38" s="18"/>
      <c r="L38" s="18"/>
      <c r="M38" s="24">
        <v>1250000</v>
      </c>
      <c r="N38" s="24">
        <v>1250000</v>
      </c>
      <c r="O38" s="17"/>
      <c r="P38" s="18"/>
      <c r="Q38" s="18"/>
      <c r="R38" s="20">
        <v>46132</v>
      </c>
      <c r="S38" s="23">
        <v>10</v>
      </c>
      <c r="T38" s="21">
        <f t="shared" si="2"/>
        <v>36</v>
      </c>
      <c r="U38" s="23">
        <v>46</v>
      </c>
      <c r="V38" s="22">
        <v>5.75</v>
      </c>
      <c r="W38" s="23">
        <v>1</v>
      </c>
      <c r="X38" s="29" t="s">
        <v>186</v>
      </c>
      <c r="Y38" s="19">
        <v>45965</v>
      </c>
      <c r="Z38" s="17" t="s">
        <v>67</v>
      </c>
      <c r="AA38" s="16" t="s">
        <v>33</v>
      </c>
      <c r="AB38" s="29" t="s">
        <v>202</v>
      </c>
      <c r="AC38" s="16"/>
      <c r="AD38" s="16"/>
      <c r="AE38" s="16"/>
    </row>
    <row r="39" spans="1:31" x14ac:dyDescent="0.25">
      <c r="A39" s="16">
        <f t="shared" si="1"/>
        <v>38</v>
      </c>
      <c r="B39" s="29" t="s">
        <v>127</v>
      </c>
      <c r="C39" s="17" t="s">
        <v>168</v>
      </c>
      <c r="D39" s="16"/>
      <c r="E39" s="18" t="s">
        <v>31</v>
      </c>
      <c r="F39" s="17" t="s">
        <v>32</v>
      </c>
      <c r="G39" s="16" t="s">
        <v>50</v>
      </c>
      <c r="H39" s="17" t="s">
        <v>182</v>
      </c>
      <c r="I39" s="19">
        <v>45315</v>
      </c>
      <c r="J39" s="19">
        <v>45282</v>
      </c>
      <c r="K39" s="18"/>
      <c r="L39" s="18"/>
      <c r="M39" s="24">
        <v>530000</v>
      </c>
      <c r="N39" s="24">
        <v>530000</v>
      </c>
      <c r="O39" s="17"/>
      <c r="P39" s="18"/>
      <c r="Q39" s="18"/>
      <c r="R39" s="20">
        <v>46132</v>
      </c>
      <c r="S39" s="23">
        <v>10</v>
      </c>
      <c r="T39" s="21">
        <f t="shared" si="2"/>
        <v>376</v>
      </c>
      <c r="U39" s="23">
        <v>386</v>
      </c>
      <c r="V39" s="22">
        <v>20.457999999999998</v>
      </c>
      <c r="W39" s="23">
        <v>1</v>
      </c>
      <c r="X39" s="29" t="s">
        <v>64</v>
      </c>
      <c r="Y39" s="19">
        <v>45881</v>
      </c>
      <c r="Z39" s="17" t="s">
        <v>65</v>
      </c>
      <c r="AA39" s="16" t="s">
        <v>39</v>
      </c>
      <c r="AB39" s="29" t="s">
        <v>203</v>
      </c>
      <c r="AC39" s="16"/>
      <c r="AD39" s="16"/>
      <c r="AE39" s="16"/>
    </row>
    <row r="40" spans="1:31" x14ac:dyDescent="0.25">
      <c r="A40" s="16">
        <f t="shared" si="1"/>
        <v>39</v>
      </c>
      <c r="B40" s="29" t="s">
        <v>128</v>
      </c>
      <c r="C40" s="17" t="s">
        <v>56</v>
      </c>
      <c r="D40" s="16"/>
      <c r="E40" s="18" t="s">
        <v>31</v>
      </c>
      <c r="F40" s="17" t="s">
        <v>61</v>
      </c>
      <c r="G40" s="16" t="s">
        <v>50</v>
      </c>
      <c r="H40" s="17" t="s">
        <v>182</v>
      </c>
      <c r="I40" s="19">
        <v>45555</v>
      </c>
      <c r="J40" s="19">
        <v>45525</v>
      </c>
      <c r="K40" s="18"/>
      <c r="L40" s="18"/>
      <c r="M40" s="24">
        <v>670000</v>
      </c>
      <c r="N40" s="24">
        <v>670000</v>
      </c>
      <c r="O40" s="17"/>
      <c r="P40" s="18"/>
      <c r="Q40" s="18"/>
      <c r="R40" s="20">
        <v>46133</v>
      </c>
      <c r="S40" s="23">
        <v>2</v>
      </c>
      <c r="T40" s="21">
        <f t="shared" si="2"/>
        <v>213</v>
      </c>
      <c r="U40" s="23">
        <v>215</v>
      </c>
      <c r="V40" s="22">
        <v>14.404999999999999</v>
      </c>
      <c r="W40" s="23">
        <v>1</v>
      </c>
      <c r="X40" s="29" t="s">
        <v>186</v>
      </c>
      <c r="Y40" s="19">
        <v>46043</v>
      </c>
      <c r="Z40" s="17" t="s">
        <v>68</v>
      </c>
      <c r="AA40" s="16" t="s">
        <v>36</v>
      </c>
      <c r="AB40" s="29" t="s">
        <v>47</v>
      </c>
      <c r="AC40" s="16"/>
      <c r="AD40" s="16"/>
      <c r="AE40" s="16"/>
    </row>
    <row r="41" spans="1:31" x14ac:dyDescent="0.25">
      <c r="A41" s="16">
        <f t="shared" si="1"/>
        <v>40</v>
      </c>
      <c r="B41" s="29" t="s">
        <v>129</v>
      </c>
      <c r="C41" s="17" t="s">
        <v>169</v>
      </c>
      <c r="D41" s="16"/>
      <c r="E41" s="18" t="s">
        <v>31</v>
      </c>
      <c r="F41" s="17" t="s">
        <v>61</v>
      </c>
      <c r="G41" s="16" t="s">
        <v>50</v>
      </c>
      <c r="H41" s="17" t="s">
        <v>182</v>
      </c>
      <c r="I41" s="19">
        <v>45528</v>
      </c>
      <c r="J41" s="19">
        <v>45498</v>
      </c>
      <c r="K41" s="18"/>
      <c r="L41" s="18"/>
      <c r="M41" s="24">
        <v>612000</v>
      </c>
      <c r="N41" s="24">
        <v>612000</v>
      </c>
      <c r="O41" s="17"/>
      <c r="P41" s="18"/>
      <c r="Q41" s="18"/>
      <c r="R41" s="20">
        <v>46133</v>
      </c>
      <c r="S41" s="23">
        <v>10</v>
      </c>
      <c r="T41" s="21">
        <f t="shared" si="2"/>
        <v>73.75</v>
      </c>
      <c r="U41" s="23">
        <v>83.75</v>
      </c>
      <c r="V41" s="22">
        <v>5.1254999999999997</v>
      </c>
      <c r="W41" s="23">
        <v>1</v>
      </c>
      <c r="X41" s="29" t="s">
        <v>186</v>
      </c>
      <c r="Y41" s="19">
        <v>46065</v>
      </c>
      <c r="Z41" s="17" t="s">
        <v>65</v>
      </c>
      <c r="AA41" s="16" t="s">
        <v>39</v>
      </c>
      <c r="AB41" s="29" t="s">
        <v>204</v>
      </c>
      <c r="AC41" s="16"/>
      <c r="AD41" s="16"/>
      <c r="AE41" s="16"/>
    </row>
    <row r="42" spans="1:31" x14ac:dyDescent="0.25">
      <c r="A42" s="16">
        <f t="shared" si="1"/>
        <v>41</v>
      </c>
      <c r="B42" s="29" t="s">
        <v>129</v>
      </c>
      <c r="C42" s="17" t="s">
        <v>169</v>
      </c>
      <c r="D42" s="16"/>
      <c r="E42" s="18" t="s">
        <v>31</v>
      </c>
      <c r="F42" s="17" t="s">
        <v>61</v>
      </c>
      <c r="G42" s="16" t="s">
        <v>50</v>
      </c>
      <c r="H42" s="17" t="s">
        <v>182</v>
      </c>
      <c r="I42" s="19">
        <v>45528</v>
      </c>
      <c r="J42" s="19">
        <v>45498</v>
      </c>
      <c r="K42" s="18"/>
      <c r="L42" s="18"/>
      <c r="M42" s="24">
        <v>678000</v>
      </c>
      <c r="N42" s="24">
        <v>678000</v>
      </c>
      <c r="O42" s="17"/>
      <c r="P42" s="18"/>
      <c r="Q42" s="18"/>
      <c r="R42" s="20">
        <v>46133</v>
      </c>
      <c r="S42" s="23">
        <v>10</v>
      </c>
      <c r="T42" s="21">
        <f t="shared" si="2"/>
        <v>73.75</v>
      </c>
      <c r="U42" s="23">
        <v>83.75</v>
      </c>
      <c r="V42" s="22">
        <v>5.6782500000000002</v>
      </c>
      <c r="W42" s="23">
        <v>2</v>
      </c>
      <c r="X42" s="29" t="s">
        <v>186</v>
      </c>
      <c r="Y42" s="19">
        <v>46053</v>
      </c>
      <c r="Z42" s="17" t="s">
        <v>65</v>
      </c>
      <c r="AA42" s="16" t="s">
        <v>39</v>
      </c>
      <c r="AB42" s="29" t="s">
        <v>204</v>
      </c>
      <c r="AC42" s="16"/>
      <c r="AD42" s="16"/>
      <c r="AE42" s="16"/>
    </row>
    <row r="43" spans="1:31" x14ac:dyDescent="0.25">
      <c r="A43" s="16">
        <f t="shared" si="1"/>
        <v>42</v>
      </c>
      <c r="B43" s="29" t="s">
        <v>130</v>
      </c>
      <c r="C43" s="17" t="s">
        <v>52</v>
      </c>
      <c r="D43" s="16"/>
      <c r="E43" s="18" t="s">
        <v>31</v>
      </c>
      <c r="F43" s="17" t="s">
        <v>32</v>
      </c>
      <c r="G43" s="16" t="s">
        <v>50</v>
      </c>
      <c r="H43" s="17" t="s">
        <v>182</v>
      </c>
      <c r="I43" s="19">
        <v>45486</v>
      </c>
      <c r="J43" s="19">
        <v>45456</v>
      </c>
      <c r="K43" s="18"/>
      <c r="L43" s="18"/>
      <c r="M43" s="24">
        <v>571961</v>
      </c>
      <c r="N43" s="24">
        <v>571961</v>
      </c>
      <c r="O43" s="17"/>
      <c r="P43" s="18"/>
      <c r="Q43" s="18"/>
      <c r="R43" s="20">
        <v>46133</v>
      </c>
      <c r="S43" s="23">
        <v>10</v>
      </c>
      <c r="T43" s="21">
        <f t="shared" si="2"/>
        <v>499</v>
      </c>
      <c r="U43" s="23">
        <v>509</v>
      </c>
      <c r="V43" s="22">
        <v>29.1128149</v>
      </c>
      <c r="W43" s="23">
        <v>11</v>
      </c>
      <c r="X43" s="29" t="s">
        <v>64</v>
      </c>
      <c r="Y43" s="19">
        <v>46063</v>
      </c>
      <c r="Z43" s="17" t="s">
        <v>65</v>
      </c>
      <c r="AA43" s="16" t="s">
        <v>39</v>
      </c>
      <c r="AB43" s="29" t="s">
        <v>72</v>
      </c>
      <c r="AC43" s="16"/>
      <c r="AD43" s="16"/>
      <c r="AE43" s="16"/>
    </row>
    <row r="44" spans="1:31" x14ac:dyDescent="0.25">
      <c r="A44" s="16">
        <f t="shared" si="1"/>
        <v>43</v>
      </c>
      <c r="B44" s="29" t="s">
        <v>131</v>
      </c>
      <c r="C44" s="17" t="s">
        <v>53</v>
      </c>
      <c r="D44" s="16"/>
      <c r="E44" s="18" t="s">
        <v>31</v>
      </c>
      <c r="F44" s="17" t="s">
        <v>61</v>
      </c>
      <c r="G44" s="16" t="s">
        <v>50</v>
      </c>
      <c r="H44" s="17" t="s">
        <v>182</v>
      </c>
      <c r="I44" s="19">
        <v>45512</v>
      </c>
      <c r="J44" s="19">
        <v>45482</v>
      </c>
      <c r="K44" s="18"/>
      <c r="L44" s="18"/>
      <c r="M44" s="24">
        <v>107237000</v>
      </c>
      <c r="N44" s="24">
        <v>107237000</v>
      </c>
      <c r="O44" s="17"/>
      <c r="P44" s="18"/>
      <c r="Q44" s="18"/>
      <c r="R44" s="20">
        <v>46133</v>
      </c>
      <c r="S44" s="23">
        <v>1</v>
      </c>
      <c r="T44" s="21">
        <f t="shared" si="2"/>
        <v>4.62</v>
      </c>
      <c r="U44" s="23">
        <v>5.62</v>
      </c>
      <c r="V44" s="22">
        <v>60.267194000000003</v>
      </c>
      <c r="W44" s="23">
        <v>2</v>
      </c>
      <c r="X44" s="29" t="s">
        <v>64</v>
      </c>
      <c r="Y44" s="19">
        <v>46077</v>
      </c>
      <c r="Z44" s="17" t="s">
        <v>34</v>
      </c>
      <c r="AA44" s="16" t="s">
        <v>35</v>
      </c>
      <c r="AB44" s="29" t="s">
        <v>44</v>
      </c>
      <c r="AC44" s="16"/>
      <c r="AD44" s="16"/>
      <c r="AE44" s="16"/>
    </row>
    <row r="45" spans="1:31" x14ac:dyDescent="0.25">
      <c r="A45" s="16">
        <f t="shared" si="1"/>
        <v>44</v>
      </c>
      <c r="B45" s="29" t="s">
        <v>112</v>
      </c>
      <c r="C45" s="17" t="s">
        <v>156</v>
      </c>
      <c r="D45" s="16"/>
      <c r="E45" s="18" t="s">
        <v>31</v>
      </c>
      <c r="F45" s="17" t="s">
        <v>32</v>
      </c>
      <c r="G45" s="16" t="s">
        <v>50</v>
      </c>
      <c r="H45" s="17" t="s">
        <v>37</v>
      </c>
      <c r="I45" s="19">
        <v>46031</v>
      </c>
      <c r="J45" s="19">
        <v>46001</v>
      </c>
      <c r="K45" s="18"/>
      <c r="L45" s="18"/>
      <c r="M45" s="24">
        <v>153900</v>
      </c>
      <c r="N45" s="24">
        <v>153900</v>
      </c>
      <c r="O45" s="17"/>
      <c r="P45" s="18"/>
      <c r="Q45" s="18"/>
      <c r="R45" s="20">
        <v>46134</v>
      </c>
      <c r="S45" s="23">
        <v>10</v>
      </c>
      <c r="T45" s="21">
        <f t="shared" si="2"/>
        <v>965</v>
      </c>
      <c r="U45" s="23">
        <v>975</v>
      </c>
      <c r="V45" s="22">
        <v>15.00525</v>
      </c>
      <c r="W45" s="23">
        <v>2</v>
      </c>
      <c r="X45" s="29" t="s">
        <v>64</v>
      </c>
      <c r="Y45" s="19">
        <v>46072</v>
      </c>
      <c r="Z45" s="17" t="s">
        <v>65</v>
      </c>
      <c r="AA45" s="16" t="s">
        <v>39</v>
      </c>
      <c r="AB45" s="29" t="s">
        <v>76</v>
      </c>
      <c r="AC45" s="16"/>
      <c r="AD45" s="16"/>
      <c r="AE45" s="16"/>
    </row>
    <row r="46" spans="1:31" x14ac:dyDescent="0.25">
      <c r="A46" s="16">
        <f t="shared" si="1"/>
        <v>45</v>
      </c>
      <c r="B46" s="29" t="s">
        <v>132</v>
      </c>
      <c r="C46" s="17" t="s">
        <v>170</v>
      </c>
      <c r="D46" s="16"/>
      <c r="E46" s="18" t="s">
        <v>31</v>
      </c>
      <c r="F46" s="17" t="s">
        <v>61</v>
      </c>
      <c r="G46" s="16" t="s">
        <v>50</v>
      </c>
      <c r="H46" s="17" t="s">
        <v>182</v>
      </c>
      <c r="I46" s="19">
        <v>45485</v>
      </c>
      <c r="J46" s="19">
        <v>45455</v>
      </c>
      <c r="K46" s="18"/>
      <c r="L46" s="18"/>
      <c r="M46" s="24">
        <v>3500000</v>
      </c>
      <c r="N46" s="24">
        <v>3500000</v>
      </c>
      <c r="O46" s="17"/>
      <c r="P46" s="18"/>
      <c r="Q46" s="18"/>
      <c r="R46" s="20">
        <v>46135</v>
      </c>
      <c r="S46" s="23">
        <v>10</v>
      </c>
      <c r="T46" s="21">
        <f t="shared" si="2"/>
        <v>112</v>
      </c>
      <c r="U46" s="23">
        <v>122</v>
      </c>
      <c r="V46" s="22">
        <v>42.7</v>
      </c>
      <c r="W46" s="23">
        <v>7</v>
      </c>
      <c r="X46" s="29" t="s">
        <v>63</v>
      </c>
      <c r="Y46" s="19">
        <v>46062</v>
      </c>
      <c r="Z46" s="17" t="s">
        <v>85</v>
      </c>
      <c r="AA46" s="16" t="s">
        <v>35</v>
      </c>
      <c r="AB46" s="29" t="s">
        <v>86</v>
      </c>
      <c r="AC46" s="16"/>
      <c r="AD46" s="16"/>
      <c r="AE46" s="16"/>
    </row>
    <row r="47" spans="1:31" x14ac:dyDescent="0.25">
      <c r="A47" s="16">
        <f t="shared" si="1"/>
        <v>46</v>
      </c>
      <c r="B47" s="29" t="s">
        <v>133</v>
      </c>
      <c r="C47" s="17" t="s">
        <v>171</v>
      </c>
      <c r="D47" s="16"/>
      <c r="E47" s="18" t="s">
        <v>31</v>
      </c>
      <c r="F47" s="17" t="s">
        <v>61</v>
      </c>
      <c r="G47" s="16" t="s">
        <v>50</v>
      </c>
      <c r="H47" s="17" t="s">
        <v>37</v>
      </c>
      <c r="I47" s="19">
        <v>45998</v>
      </c>
      <c r="J47" s="19">
        <v>45968</v>
      </c>
      <c r="K47" s="18"/>
      <c r="L47" s="18"/>
      <c r="M47" s="24">
        <v>737680</v>
      </c>
      <c r="N47" s="24">
        <v>737680</v>
      </c>
      <c r="O47" s="17"/>
      <c r="P47" s="18"/>
      <c r="Q47" s="18"/>
      <c r="R47" s="20">
        <v>46135</v>
      </c>
      <c r="S47" s="23">
        <v>2</v>
      </c>
      <c r="T47" s="21">
        <f t="shared" si="2"/>
        <v>336.9</v>
      </c>
      <c r="U47" s="23">
        <v>338.9</v>
      </c>
      <c r="V47" s="22">
        <v>24.999975199999998</v>
      </c>
      <c r="W47" s="23">
        <v>5</v>
      </c>
      <c r="X47" s="29" t="s">
        <v>64</v>
      </c>
      <c r="Y47" s="19">
        <v>46060</v>
      </c>
      <c r="Z47" s="17" t="s">
        <v>65</v>
      </c>
      <c r="AA47" s="16" t="s">
        <v>39</v>
      </c>
      <c r="AB47" s="29" t="s">
        <v>45</v>
      </c>
      <c r="AC47" s="16"/>
      <c r="AD47" s="16"/>
      <c r="AE47" s="16"/>
    </row>
    <row r="48" spans="1:31" x14ac:dyDescent="0.25">
      <c r="A48" s="16">
        <f t="shared" si="1"/>
        <v>47</v>
      </c>
      <c r="B48" s="29" t="s">
        <v>134</v>
      </c>
      <c r="C48" s="17" t="s">
        <v>172</v>
      </c>
      <c r="D48" s="16"/>
      <c r="E48" s="18" t="s">
        <v>31</v>
      </c>
      <c r="F48" s="17" t="s">
        <v>32</v>
      </c>
      <c r="G48" s="16" t="s">
        <v>50</v>
      </c>
      <c r="H48" s="17" t="s">
        <v>37</v>
      </c>
      <c r="I48" s="19">
        <v>46037</v>
      </c>
      <c r="J48" s="19">
        <v>46007</v>
      </c>
      <c r="K48" s="18"/>
      <c r="L48" s="18"/>
      <c r="M48" s="24">
        <v>78375</v>
      </c>
      <c r="N48" s="24">
        <v>78375</v>
      </c>
      <c r="O48" s="17"/>
      <c r="P48" s="18"/>
      <c r="Q48" s="18"/>
      <c r="R48" s="20">
        <v>46135</v>
      </c>
      <c r="S48" s="23">
        <v>10</v>
      </c>
      <c r="T48" s="21">
        <f t="shared" si="2"/>
        <v>582.5</v>
      </c>
      <c r="U48" s="23">
        <v>592.5</v>
      </c>
      <c r="V48" s="22">
        <v>4.6437187499999997</v>
      </c>
      <c r="W48" s="23">
        <v>7</v>
      </c>
      <c r="X48" s="29" t="s">
        <v>186</v>
      </c>
      <c r="Y48" s="19">
        <v>46077</v>
      </c>
      <c r="Z48" s="17" t="s">
        <v>65</v>
      </c>
      <c r="AA48" s="16" t="s">
        <v>39</v>
      </c>
      <c r="AB48" s="29" t="s">
        <v>205</v>
      </c>
      <c r="AC48" s="16"/>
      <c r="AD48" s="16"/>
      <c r="AE48" s="16"/>
    </row>
    <row r="49" spans="1:31" x14ac:dyDescent="0.25">
      <c r="A49" s="16">
        <f t="shared" si="1"/>
        <v>48</v>
      </c>
      <c r="B49" s="29" t="s">
        <v>135</v>
      </c>
      <c r="C49" s="17" t="s">
        <v>173</v>
      </c>
      <c r="D49" s="16"/>
      <c r="E49" s="18" t="s">
        <v>31</v>
      </c>
      <c r="F49" s="17" t="s">
        <v>61</v>
      </c>
      <c r="G49" s="16" t="s">
        <v>50</v>
      </c>
      <c r="H49" s="17" t="s">
        <v>37</v>
      </c>
      <c r="I49" s="19">
        <v>45959</v>
      </c>
      <c r="J49" s="19">
        <v>45929</v>
      </c>
      <c r="K49" s="18"/>
      <c r="L49" s="18"/>
      <c r="M49" s="24">
        <v>330000111</v>
      </c>
      <c r="N49" s="24">
        <v>330000111</v>
      </c>
      <c r="O49" s="17"/>
      <c r="P49" s="18"/>
      <c r="Q49" s="18"/>
      <c r="R49" s="20">
        <v>46135</v>
      </c>
      <c r="S49" s="23">
        <v>2</v>
      </c>
      <c r="T49" s="21">
        <f t="shared" si="2"/>
        <v>137</v>
      </c>
      <c r="U49" s="23">
        <v>139</v>
      </c>
      <c r="V49" s="22">
        <v>4587.0015428999995</v>
      </c>
      <c r="W49" s="23">
        <v>1</v>
      </c>
      <c r="X49" s="29" t="s">
        <v>186</v>
      </c>
      <c r="Y49" s="19">
        <v>46112</v>
      </c>
      <c r="Z49" s="17" t="s">
        <v>40</v>
      </c>
      <c r="AA49" s="16" t="s">
        <v>35</v>
      </c>
      <c r="AB49" s="29" t="s">
        <v>206</v>
      </c>
      <c r="AC49" s="16"/>
      <c r="AD49" s="16"/>
      <c r="AE49" s="16"/>
    </row>
    <row r="50" spans="1:31" x14ac:dyDescent="0.25">
      <c r="A50" s="16">
        <f t="shared" si="1"/>
        <v>49</v>
      </c>
      <c r="B50" s="29" t="s">
        <v>136</v>
      </c>
      <c r="C50" s="17" t="s">
        <v>174</v>
      </c>
      <c r="D50" s="16"/>
      <c r="E50" s="18" t="s">
        <v>31</v>
      </c>
      <c r="F50" s="17" t="s">
        <v>61</v>
      </c>
      <c r="G50" s="16" t="s">
        <v>50</v>
      </c>
      <c r="H50" s="17" t="s">
        <v>182</v>
      </c>
      <c r="I50" s="19">
        <v>45728</v>
      </c>
      <c r="J50" s="19">
        <v>45698</v>
      </c>
      <c r="K50" s="18"/>
      <c r="L50" s="18"/>
      <c r="M50" s="24">
        <v>4802732</v>
      </c>
      <c r="N50" s="24">
        <v>4802732</v>
      </c>
      <c r="O50" s="17"/>
      <c r="P50" s="18"/>
      <c r="Q50" s="18"/>
      <c r="R50" s="20">
        <v>46135</v>
      </c>
      <c r="S50" s="23">
        <v>2</v>
      </c>
      <c r="T50" s="21">
        <f t="shared" si="2"/>
        <v>13.1</v>
      </c>
      <c r="U50" s="23">
        <v>15.1</v>
      </c>
      <c r="V50" s="22">
        <v>7.2521253200000002</v>
      </c>
      <c r="W50" s="23">
        <v>2</v>
      </c>
      <c r="X50" s="29" t="s">
        <v>186</v>
      </c>
      <c r="Y50" s="19">
        <v>46093</v>
      </c>
      <c r="Z50" s="17" t="s">
        <v>85</v>
      </c>
      <c r="AA50" s="16" t="s">
        <v>35</v>
      </c>
      <c r="AB50" s="29" t="s">
        <v>77</v>
      </c>
      <c r="AC50" s="16"/>
      <c r="AD50" s="16"/>
      <c r="AE50" s="16"/>
    </row>
    <row r="51" spans="1:31" x14ac:dyDescent="0.25">
      <c r="A51" s="16">
        <f t="shared" si="1"/>
        <v>50</v>
      </c>
      <c r="B51" s="29" t="s">
        <v>137</v>
      </c>
      <c r="C51" s="17" t="s">
        <v>175</v>
      </c>
      <c r="D51" s="16"/>
      <c r="E51" s="18" t="s">
        <v>31</v>
      </c>
      <c r="F51" s="17" t="s">
        <v>32</v>
      </c>
      <c r="G51" s="16" t="s">
        <v>50</v>
      </c>
      <c r="H51" s="17" t="s">
        <v>182</v>
      </c>
      <c r="I51" s="19">
        <v>45562</v>
      </c>
      <c r="J51" s="19">
        <v>45532</v>
      </c>
      <c r="K51" s="18"/>
      <c r="L51" s="18"/>
      <c r="M51" s="24">
        <v>739500</v>
      </c>
      <c r="N51" s="24">
        <v>739500</v>
      </c>
      <c r="O51" s="17"/>
      <c r="P51" s="18"/>
      <c r="Q51" s="18"/>
      <c r="R51" s="20">
        <v>46136</v>
      </c>
      <c r="S51" s="23">
        <v>10</v>
      </c>
      <c r="T51" s="21">
        <f t="shared" si="2"/>
        <v>23</v>
      </c>
      <c r="U51" s="23">
        <v>33</v>
      </c>
      <c r="V51" s="22">
        <v>2.44035</v>
      </c>
      <c r="W51" s="23">
        <v>5</v>
      </c>
      <c r="X51" s="29" t="s">
        <v>63</v>
      </c>
      <c r="Y51" s="19">
        <v>46027</v>
      </c>
      <c r="Z51" s="17" t="s">
        <v>68</v>
      </c>
      <c r="AA51" s="16" t="s">
        <v>36</v>
      </c>
      <c r="AB51" s="29" t="s">
        <v>47</v>
      </c>
      <c r="AC51" s="16"/>
      <c r="AD51" s="16"/>
      <c r="AE51" s="16"/>
    </row>
    <row r="52" spans="1:31" x14ac:dyDescent="0.25">
      <c r="A52" s="16">
        <f t="shared" si="1"/>
        <v>51</v>
      </c>
      <c r="B52" s="29" t="s">
        <v>137</v>
      </c>
      <c r="C52" s="17" t="s">
        <v>175</v>
      </c>
      <c r="D52" s="16"/>
      <c r="E52" s="18" t="s">
        <v>31</v>
      </c>
      <c r="F52" s="17" t="s">
        <v>32</v>
      </c>
      <c r="G52" s="16" t="s">
        <v>50</v>
      </c>
      <c r="H52" s="17" t="s">
        <v>182</v>
      </c>
      <c r="I52" s="19">
        <v>45562</v>
      </c>
      <c r="J52" s="19">
        <v>45532</v>
      </c>
      <c r="K52" s="18"/>
      <c r="L52" s="18"/>
      <c r="M52" s="24">
        <v>5241000</v>
      </c>
      <c r="N52" s="24">
        <v>5241000</v>
      </c>
      <c r="O52" s="17"/>
      <c r="P52" s="18"/>
      <c r="Q52" s="18"/>
      <c r="R52" s="20">
        <v>46136</v>
      </c>
      <c r="S52" s="23">
        <v>10</v>
      </c>
      <c r="T52" s="21">
        <f t="shared" si="2"/>
        <v>23</v>
      </c>
      <c r="U52" s="23">
        <v>33</v>
      </c>
      <c r="V52" s="22">
        <v>17.295300000000001</v>
      </c>
      <c r="W52" s="23">
        <v>5</v>
      </c>
      <c r="X52" s="29" t="s">
        <v>63</v>
      </c>
      <c r="Y52" s="19">
        <v>46015</v>
      </c>
      <c r="Z52" s="17" t="s">
        <v>68</v>
      </c>
      <c r="AA52" s="16" t="s">
        <v>36</v>
      </c>
      <c r="AB52" s="29" t="s">
        <v>47</v>
      </c>
      <c r="AC52" s="16"/>
      <c r="AD52" s="16"/>
      <c r="AE52" s="16"/>
    </row>
    <row r="53" spans="1:31" x14ac:dyDescent="0.25">
      <c r="A53" s="16">
        <f t="shared" si="1"/>
        <v>52</v>
      </c>
      <c r="B53" s="29" t="s">
        <v>138</v>
      </c>
      <c r="C53" s="17" t="s">
        <v>176</v>
      </c>
      <c r="D53" s="16"/>
      <c r="E53" s="18" t="s">
        <v>31</v>
      </c>
      <c r="F53" s="17" t="s">
        <v>61</v>
      </c>
      <c r="G53" s="16" t="s">
        <v>50</v>
      </c>
      <c r="H53" s="17" t="s">
        <v>37</v>
      </c>
      <c r="I53" s="19">
        <v>45826</v>
      </c>
      <c r="J53" s="19">
        <v>45796</v>
      </c>
      <c r="K53" s="18"/>
      <c r="L53" s="18"/>
      <c r="M53" s="24">
        <v>1600000</v>
      </c>
      <c r="N53" s="24">
        <v>1600000</v>
      </c>
      <c r="O53" s="17"/>
      <c r="P53" s="18"/>
      <c r="Q53" s="18"/>
      <c r="R53" s="20">
        <v>46139</v>
      </c>
      <c r="S53" s="23">
        <v>10</v>
      </c>
      <c r="T53" s="21">
        <f t="shared" si="2"/>
        <v>40</v>
      </c>
      <c r="U53" s="23">
        <v>50</v>
      </c>
      <c r="V53" s="22">
        <v>8</v>
      </c>
      <c r="W53" s="23">
        <v>4</v>
      </c>
      <c r="X53" s="29" t="s">
        <v>186</v>
      </c>
      <c r="Y53" s="19">
        <v>45882</v>
      </c>
      <c r="Z53" s="17" t="s">
        <v>187</v>
      </c>
      <c r="AA53" s="16" t="s">
        <v>35</v>
      </c>
      <c r="AB53" s="29" t="s">
        <v>207</v>
      </c>
      <c r="AC53" s="16"/>
      <c r="AD53" s="16"/>
      <c r="AE53" s="16"/>
    </row>
    <row r="54" spans="1:31" x14ac:dyDescent="0.25">
      <c r="A54" s="16">
        <f t="shared" si="1"/>
        <v>53</v>
      </c>
      <c r="B54" s="29" t="s">
        <v>139</v>
      </c>
      <c r="C54" s="17" t="s">
        <v>177</v>
      </c>
      <c r="D54" s="16"/>
      <c r="E54" s="18" t="s">
        <v>31</v>
      </c>
      <c r="F54" s="17" t="s">
        <v>32</v>
      </c>
      <c r="G54" s="16" t="s">
        <v>50</v>
      </c>
      <c r="H54" s="17" t="s">
        <v>37</v>
      </c>
      <c r="I54" s="19">
        <v>46076</v>
      </c>
      <c r="J54" s="19">
        <v>46045</v>
      </c>
      <c r="K54" s="18"/>
      <c r="L54" s="18"/>
      <c r="M54" s="24">
        <v>1653750</v>
      </c>
      <c r="N54" s="24">
        <v>1653750</v>
      </c>
      <c r="O54" s="17"/>
      <c r="P54" s="18"/>
      <c r="Q54" s="18"/>
      <c r="R54" s="20">
        <v>46139</v>
      </c>
      <c r="S54" s="23">
        <v>10</v>
      </c>
      <c r="T54" s="21">
        <f t="shared" si="2"/>
        <v>147</v>
      </c>
      <c r="U54" s="23">
        <v>157</v>
      </c>
      <c r="V54" s="22">
        <v>25.963875000000002</v>
      </c>
      <c r="W54" s="23">
        <v>73</v>
      </c>
      <c r="X54" s="29" t="s">
        <v>64</v>
      </c>
      <c r="Y54" s="19">
        <v>46095</v>
      </c>
      <c r="Z54" s="17" t="s">
        <v>65</v>
      </c>
      <c r="AA54" s="16" t="s">
        <v>39</v>
      </c>
      <c r="AB54" s="29" t="s">
        <v>208</v>
      </c>
      <c r="AC54" s="16"/>
      <c r="AD54" s="16"/>
      <c r="AE54" s="16"/>
    </row>
    <row r="55" spans="1:31" x14ac:dyDescent="0.25">
      <c r="A55" s="16">
        <f t="shared" si="1"/>
        <v>54</v>
      </c>
      <c r="B55" s="29" t="s">
        <v>140</v>
      </c>
      <c r="C55" s="17" t="s">
        <v>178</v>
      </c>
      <c r="D55" s="16"/>
      <c r="E55" s="18" t="s">
        <v>31</v>
      </c>
      <c r="F55" s="17" t="s">
        <v>32</v>
      </c>
      <c r="G55" s="16" t="s">
        <v>50</v>
      </c>
      <c r="H55" s="17" t="s">
        <v>182</v>
      </c>
      <c r="I55" s="19">
        <v>45593</v>
      </c>
      <c r="J55" s="19">
        <v>45562</v>
      </c>
      <c r="K55" s="18"/>
      <c r="L55" s="18"/>
      <c r="M55" s="24">
        <v>260613</v>
      </c>
      <c r="N55" s="24">
        <v>260613</v>
      </c>
      <c r="O55" s="17"/>
      <c r="P55" s="18"/>
      <c r="Q55" s="18"/>
      <c r="R55" s="20">
        <v>46140</v>
      </c>
      <c r="S55" s="23">
        <v>10</v>
      </c>
      <c r="T55" s="21">
        <f t="shared" si="2"/>
        <v>77</v>
      </c>
      <c r="U55" s="23">
        <v>87</v>
      </c>
      <c r="V55" s="22">
        <v>2.2673331000000001</v>
      </c>
      <c r="W55" s="23">
        <v>1</v>
      </c>
      <c r="X55" s="29" t="s">
        <v>186</v>
      </c>
      <c r="Y55" s="19">
        <v>46092</v>
      </c>
      <c r="Z55" s="17" t="s">
        <v>65</v>
      </c>
      <c r="AA55" s="16" t="s">
        <v>39</v>
      </c>
      <c r="AB55" s="29" t="s">
        <v>209</v>
      </c>
      <c r="AC55" s="16"/>
      <c r="AD55" s="16"/>
      <c r="AE55" s="16"/>
    </row>
    <row r="56" spans="1:31" x14ac:dyDescent="0.25">
      <c r="A56" s="16">
        <f t="shared" si="1"/>
        <v>55</v>
      </c>
      <c r="B56" s="29" t="s">
        <v>141</v>
      </c>
      <c r="C56" s="17" t="s">
        <v>179</v>
      </c>
      <c r="D56" s="16"/>
      <c r="E56" s="18" t="s">
        <v>31</v>
      </c>
      <c r="F56" s="17" t="s">
        <v>32</v>
      </c>
      <c r="G56" s="16" t="s">
        <v>50</v>
      </c>
      <c r="H56" s="17" t="s">
        <v>37</v>
      </c>
      <c r="I56" s="19">
        <v>46001</v>
      </c>
      <c r="J56" s="19">
        <v>45971</v>
      </c>
      <c r="K56" s="18"/>
      <c r="L56" s="18"/>
      <c r="M56" s="24">
        <v>1315867</v>
      </c>
      <c r="N56" s="24">
        <v>1315867</v>
      </c>
      <c r="O56" s="17"/>
      <c r="P56" s="18"/>
      <c r="Q56" s="18"/>
      <c r="R56" s="20">
        <v>46140</v>
      </c>
      <c r="S56" s="23">
        <v>10</v>
      </c>
      <c r="T56" s="21">
        <f t="shared" si="2"/>
        <v>164.18</v>
      </c>
      <c r="U56" s="23">
        <v>174.18</v>
      </c>
      <c r="V56" s="22">
        <v>22.919771405999999</v>
      </c>
      <c r="W56" s="23">
        <v>17</v>
      </c>
      <c r="X56" s="29" t="s">
        <v>64</v>
      </c>
      <c r="Y56" s="19">
        <v>46053</v>
      </c>
      <c r="Z56" s="17" t="s">
        <v>189</v>
      </c>
      <c r="AA56" s="16" t="s">
        <v>33</v>
      </c>
      <c r="AB56" s="29" t="s">
        <v>47</v>
      </c>
      <c r="AC56" s="16"/>
      <c r="AD56" s="16"/>
      <c r="AE56" s="16"/>
    </row>
    <row r="57" spans="1:31" x14ac:dyDescent="0.25">
      <c r="A57" s="16">
        <f t="shared" si="1"/>
        <v>56</v>
      </c>
      <c r="B57" s="29" t="s">
        <v>100</v>
      </c>
      <c r="C57" s="17" t="s">
        <v>51</v>
      </c>
      <c r="D57" s="16"/>
      <c r="E57" s="18" t="s">
        <v>31</v>
      </c>
      <c r="F57" s="17" t="s">
        <v>32</v>
      </c>
      <c r="G57" s="16" t="s">
        <v>50</v>
      </c>
      <c r="H57" s="17" t="s">
        <v>182</v>
      </c>
      <c r="I57" s="19">
        <v>45612</v>
      </c>
      <c r="J57" s="19">
        <v>45582</v>
      </c>
      <c r="K57" s="18"/>
      <c r="L57" s="18"/>
      <c r="M57" s="24">
        <v>1100000</v>
      </c>
      <c r="N57" s="24">
        <v>1100000</v>
      </c>
      <c r="O57" s="17"/>
      <c r="P57" s="18"/>
      <c r="Q57" s="18"/>
      <c r="R57" s="20">
        <v>46140</v>
      </c>
      <c r="S57" s="23">
        <v>2</v>
      </c>
      <c r="T57" s="21">
        <f t="shared" si="2"/>
        <v>30</v>
      </c>
      <c r="U57" s="23">
        <v>32</v>
      </c>
      <c r="V57" s="22">
        <v>3.52</v>
      </c>
      <c r="W57" s="23">
        <v>2</v>
      </c>
      <c r="X57" s="29" t="s">
        <v>186</v>
      </c>
      <c r="Y57" s="19">
        <v>46063</v>
      </c>
      <c r="Z57" s="17" t="s">
        <v>65</v>
      </c>
      <c r="AA57" s="16" t="s">
        <v>39</v>
      </c>
      <c r="AB57" s="29" t="s">
        <v>70</v>
      </c>
      <c r="AC57" s="16"/>
      <c r="AD57" s="16"/>
      <c r="AE57" s="16"/>
    </row>
    <row r="58" spans="1:31" x14ac:dyDescent="0.25">
      <c r="A58" s="16">
        <f t="shared" si="1"/>
        <v>57</v>
      </c>
      <c r="B58" s="29" t="s">
        <v>48</v>
      </c>
      <c r="C58" s="17" t="s">
        <v>56</v>
      </c>
      <c r="D58" s="16"/>
      <c r="E58" s="18" t="s">
        <v>31</v>
      </c>
      <c r="F58" s="17" t="s">
        <v>61</v>
      </c>
      <c r="G58" s="16" t="s">
        <v>50</v>
      </c>
      <c r="H58" s="17" t="s">
        <v>182</v>
      </c>
      <c r="I58" s="19">
        <v>45555</v>
      </c>
      <c r="J58" s="19">
        <v>45525</v>
      </c>
      <c r="K58" s="18"/>
      <c r="L58" s="18"/>
      <c r="M58" s="23">
        <v>560000</v>
      </c>
      <c r="N58" s="23">
        <v>560000</v>
      </c>
      <c r="O58" s="17"/>
      <c r="P58" s="18"/>
      <c r="Q58" s="18"/>
      <c r="R58" s="20">
        <v>46141</v>
      </c>
      <c r="S58" s="23">
        <v>2</v>
      </c>
      <c r="T58" s="21">
        <f t="shared" si="2"/>
        <v>213</v>
      </c>
      <c r="U58" s="23">
        <v>215</v>
      </c>
      <c r="V58" s="22">
        <v>12.04</v>
      </c>
      <c r="W58" s="23">
        <v>1</v>
      </c>
      <c r="X58" s="29" t="s">
        <v>186</v>
      </c>
      <c r="Y58" s="19">
        <v>46070</v>
      </c>
      <c r="Z58" s="17" t="s">
        <v>68</v>
      </c>
      <c r="AA58" s="16" t="s">
        <v>36</v>
      </c>
      <c r="AB58" s="29" t="s">
        <v>47</v>
      </c>
      <c r="AC58" s="16"/>
      <c r="AD58" s="16"/>
      <c r="AE58" s="16"/>
    </row>
    <row r="59" spans="1:31" x14ac:dyDescent="0.25">
      <c r="A59" s="16">
        <f t="shared" si="1"/>
        <v>58</v>
      </c>
      <c r="B59" s="29" t="s">
        <v>142</v>
      </c>
      <c r="C59" s="17" t="s">
        <v>180</v>
      </c>
      <c r="D59" s="16"/>
      <c r="E59" s="18" t="s">
        <v>31</v>
      </c>
      <c r="F59" s="17" t="s">
        <v>32</v>
      </c>
      <c r="G59" s="16" t="s">
        <v>50</v>
      </c>
      <c r="H59" s="17" t="s">
        <v>182</v>
      </c>
      <c r="I59" s="19">
        <v>45190</v>
      </c>
      <c r="J59" s="19">
        <v>45160</v>
      </c>
      <c r="K59" s="18"/>
      <c r="L59" s="18"/>
      <c r="M59" s="23">
        <v>1120000</v>
      </c>
      <c r="N59" s="23">
        <v>1120000</v>
      </c>
      <c r="O59" s="17"/>
      <c r="P59" s="18"/>
      <c r="Q59" s="18"/>
      <c r="R59" s="20">
        <v>46142</v>
      </c>
      <c r="S59" s="23">
        <v>10</v>
      </c>
      <c r="T59" s="21">
        <f t="shared" si="2"/>
        <v>50</v>
      </c>
      <c r="U59" s="23">
        <v>60</v>
      </c>
      <c r="V59" s="22">
        <v>6.72</v>
      </c>
      <c r="W59" s="23">
        <v>9</v>
      </c>
      <c r="X59" s="29" t="s">
        <v>63</v>
      </c>
      <c r="Y59" s="19">
        <v>45415</v>
      </c>
      <c r="Z59" s="17" t="s">
        <v>68</v>
      </c>
      <c r="AA59" s="16" t="s">
        <v>36</v>
      </c>
      <c r="AB59" s="29" t="s">
        <v>74</v>
      </c>
      <c r="AC59" s="16"/>
      <c r="AD59" s="16"/>
      <c r="AE59" s="16"/>
    </row>
    <row r="60" spans="1:31" x14ac:dyDescent="0.25">
      <c r="A60" s="16">
        <f>A59+1</f>
        <v>59</v>
      </c>
      <c r="B60" s="29" t="s">
        <v>142</v>
      </c>
      <c r="C60" s="17" t="s">
        <v>180</v>
      </c>
      <c r="D60" s="16"/>
      <c r="E60" s="18" t="s">
        <v>31</v>
      </c>
      <c r="F60" s="17" t="s">
        <v>32</v>
      </c>
      <c r="G60" s="16" t="s">
        <v>50</v>
      </c>
      <c r="H60" s="17" t="s">
        <v>182</v>
      </c>
      <c r="I60" s="19">
        <v>45190</v>
      </c>
      <c r="J60" s="19">
        <v>45160</v>
      </c>
      <c r="K60" s="18"/>
      <c r="L60" s="18"/>
      <c r="M60" s="23">
        <v>1108888</v>
      </c>
      <c r="N60" s="23">
        <v>1108888</v>
      </c>
      <c r="O60" s="17"/>
      <c r="P60" s="18"/>
      <c r="Q60" s="18"/>
      <c r="R60" s="20">
        <v>46142</v>
      </c>
      <c r="S60" s="23">
        <v>10</v>
      </c>
      <c r="T60" s="21">
        <f t="shared" si="2"/>
        <v>50</v>
      </c>
      <c r="U60" s="23">
        <v>60</v>
      </c>
      <c r="V60" s="22">
        <v>6.6533280000000001</v>
      </c>
      <c r="W60" s="23">
        <v>11</v>
      </c>
      <c r="X60" s="29" t="s">
        <v>63</v>
      </c>
      <c r="Y60" s="19">
        <v>45455</v>
      </c>
      <c r="Z60" s="17" t="s">
        <v>68</v>
      </c>
      <c r="AA60" s="16" t="s">
        <v>36</v>
      </c>
      <c r="AB60" s="29" t="s">
        <v>74</v>
      </c>
      <c r="AC60" s="16"/>
      <c r="AD60" s="16"/>
      <c r="AE60" s="16"/>
    </row>
    <row r="61" spans="1:31" ht="60" x14ac:dyDescent="0.25">
      <c r="A61" s="16">
        <f t="shared" ref="A61:A72" si="3">A60+1</f>
        <v>60</v>
      </c>
      <c r="B61" s="29" t="s">
        <v>142</v>
      </c>
      <c r="C61" s="17" t="s">
        <v>180</v>
      </c>
      <c r="D61" s="16"/>
      <c r="E61" s="18" t="s">
        <v>31</v>
      </c>
      <c r="F61" s="17" t="s">
        <v>32</v>
      </c>
      <c r="G61" s="16" t="s">
        <v>81</v>
      </c>
      <c r="H61" s="17" t="s">
        <v>182</v>
      </c>
      <c r="I61" s="19">
        <v>45190</v>
      </c>
      <c r="J61" s="19">
        <v>45160</v>
      </c>
      <c r="K61" s="18"/>
      <c r="L61" s="18" t="s">
        <v>96</v>
      </c>
      <c r="M61" s="23">
        <v>1560000</v>
      </c>
      <c r="N61" s="23">
        <v>1560000</v>
      </c>
      <c r="O61" s="18">
        <v>0</v>
      </c>
      <c r="P61" s="18"/>
      <c r="Q61" s="18"/>
      <c r="R61" s="20">
        <v>46142</v>
      </c>
      <c r="S61" s="23">
        <v>10</v>
      </c>
      <c r="T61" s="21">
        <f t="shared" si="2"/>
        <v>50</v>
      </c>
      <c r="U61" s="23">
        <v>60</v>
      </c>
      <c r="V61" s="32">
        <v>9.36</v>
      </c>
      <c r="W61" s="24">
        <v>12</v>
      </c>
      <c r="X61" s="29" t="s">
        <v>185</v>
      </c>
      <c r="Y61" s="19">
        <v>45392</v>
      </c>
      <c r="Z61" s="17" t="s">
        <v>68</v>
      </c>
      <c r="AA61" s="16" t="s">
        <v>39</v>
      </c>
      <c r="AB61" s="29" t="s">
        <v>74</v>
      </c>
      <c r="AC61" s="16"/>
      <c r="AD61" s="16">
        <v>684.84</v>
      </c>
      <c r="AE61" s="16"/>
    </row>
    <row r="62" spans="1:31" x14ac:dyDescent="0.25">
      <c r="A62" s="16">
        <f t="shared" si="3"/>
        <v>61</v>
      </c>
      <c r="B62" s="29" t="s">
        <v>143</v>
      </c>
      <c r="C62" s="17" t="s">
        <v>181</v>
      </c>
      <c r="D62" s="16"/>
      <c r="E62" s="18" t="s">
        <v>31</v>
      </c>
      <c r="F62" s="17" t="s">
        <v>32</v>
      </c>
      <c r="G62" s="18" t="s">
        <v>83</v>
      </c>
      <c r="H62" s="17" t="s">
        <v>37</v>
      </c>
      <c r="I62" s="19">
        <v>46057</v>
      </c>
      <c r="J62" s="19">
        <v>46027</v>
      </c>
      <c r="K62" s="18" t="s">
        <v>93</v>
      </c>
      <c r="L62" s="18"/>
      <c r="M62" s="23">
        <v>2024370</v>
      </c>
      <c r="N62" s="23">
        <v>2024370</v>
      </c>
      <c r="O62" s="16">
        <v>0</v>
      </c>
      <c r="P62" s="20">
        <v>46092</v>
      </c>
      <c r="Q62" s="20">
        <v>46106</v>
      </c>
      <c r="R62" s="20">
        <v>46142</v>
      </c>
      <c r="S62" s="23">
        <v>2</v>
      </c>
      <c r="T62" s="22">
        <f t="shared" si="2"/>
        <v>86</v>
      </c>
      <c r="U62" s="23">
        <v>88</v>
      </c>
      <c r="V62" s="22">
        <v>17.814456</v>
      </c>
      <c r="W62" s="21">
        <v>1</v>
      </c>
      <c r="X62" s="29" t="s">
        <v>62</v>
      </c>
      <c r="Y62" s="19">
        <v>46081</v>
      </c>
      <c r="Z62" s="17" t="s">
        <v>68</v>
      </c>
      <c r="AA62" s="16" t="s">
        <v>33</v>
      </c>
      <c r="AB62" s="29" t="s">
        <v>71</v>
      </c>
      <c r="AC62" s="16"/>
      <c r="AD62" s="25">
        <v>50.73</v>
      </c>
      <c r="AE62" s="16"/>
    </row>
    <row r="63" spans="1:31" ht="30" x14ac:dyDescent="0.25">
      <c r="A63" s="16">
        <f t="shared" si="3"/>
        <v>62</v>
      </c>
      <c r="B63" s="30" t="s">
        <v>87</v>
      </c>
      <c r="C63" s="18" t="s">
        <v>90</v>
      </c>
      <c r="D63" s="16"/>
      <c r="E63" s="18" t="s">
        <v>31</v>
      </c>
      <c r="F63" s="18" t="s">
        <v>61</v>
      </c>
      <c r="G63" s="18" t="s">
        <v>83</v>
      </c>
      <c r="H63" s="18" t="s">
        <v>37</v>
      </c>
      <c r="I63" s="16"/>
      <c r="J63" s="16"/>
      <c r="K63" s="18" t="s">
        <v>94</v>
      </c>
      <c r="L63" s="18"/>
      <c r="M63" s="24">
        <v>16770000</v>
      </c>
      <c r="N63" s="24">
        <v>16770000</v>
      </c>
      <c r="O63" s="16">
        <v>0</v>
      </c>
      <c r="P63" s="20">
        <v>46087</v>
      </c>
      <c r="Q63" s="20">
        <v>46114</v>
      </c>
      <c r="R63" s="20">
        <v>46121</v>
      </c>
      <c r="S63" s="24">
        <v>10</v>
      </c>
      <c r="T63" s="22">
        <f t="shared" si="2"/>
        <v>6.68</v>
      </c>
      <c r="U63" s="32">
        <v>16.68</v>
      </c>
      <c r="V63" s="22">
        <v>27.972359999999998</v>
      </c>
      <c r="W63" s="21"/>
      <c r="X63" s="30"/>
      <c r="Y63" s="20">
        <v>46118</v>
      </c>
      <c r="Z63" s="18" t="s">
        <v>38</v>
      </c>
      <c r="AA63" s="16" t="s">
        <v>39</v>
      </c>
      <c r="AB63" s="30" t="s">
        <v>70</v>
      </c>
      <c r="AC63" s="16"/>
      <c r="AD63" s="25">
        <v>7</v>
      </c>
      <c r="AE63" s="16"/>
    </row>
    <row r="64" spans="1:31" x14ac:dyDescent="0.25">
      <c r="A64" s="16">
        <f t="shared" si="3"/>
        <v>63</v>
      </c>
      <c r="B64" s="30" t="s">
        <v>88</v>
      </c>
      <c r="C64" s="18" t="s">
        <v>91</v>
      </c>
      <c r="D64" s="16"/>
      <c r="E64" s="18" t="s">
        <v>31</v>
      </c>
      <c r="F64" s="18" t="s">
        <v>61</v>
      </c>
      <c r="G64" s="18" t="s">
        <v>83</v>
      </c>
      <c r="H64" s="18" t="s">
        <v>37</v>
      </c>
      <c r="I64" s="16"/>
      <c r="J64" s="16"/>
      <c r="K64" s="18" t="s">
        <v>41</v>
      </c>
      <c r="L64" s="18"/>
      <c r="M64" s="24">
        <v>9667258</v>
      </c>
      <c r="N64" s="24">
        <v>9667258</v>
      </c>
      <c r="O64" s="16">
        <v>0</v>
      </c>
      <c r="P64" s="20">
        <v>46101</v>
      </c>
      <c r="Q64" s="20">
        <v>46118</v>
      </c>
      <c r="R64" s="20">
        <v>46125</v>
      </c>
      <c r="S64" s="24">
        <v>1</v>
      </c>
      <c r="T64" s="22">
        <f t="shared" si="2"/>
        <v>143</v>
      </c>
      <c r="U64" s="32">
        <v>144</v>
      </c>
      <c r="V64" s="22">
        <v>139.20851519999999</v>
      </c>
      <c r="W64" s="21"/>
      <c r="X64" s="30"/>
      <c r="Y64" s="20">
        <v>46119</v>
      </c>
      <c r="Z64" s="18" t="s">
        <v>65</v>
      </c>
      <c r="AA64" s="16" t="s">
        <v>39</v>
      </c>
      <c r="AB64" s="30" t="s">
        <v>95</v>
      </c>
      <c r="AC64" s="16"/>
      <c r="AD64" s="25">
        <v>5.25</v>
      </c>
      <c r="AE64" s="16"/>
    </row>
    <row r="65" spans="1:31" x14ac:dyDescent="0.25">
      <c r="A65" s="16">
        <f t="shared" si="3"/>
        <v>64</v>
      </c>
      <c r="B65" s="30" t="s">
        <v>49</v>
      </c>
      <c r="C65" s="18" t="s">
        <v>58</v>
      </c>
      <c r="D65" s="16"/>
      <c r="E65" s="18" t="s">
        <v>31</v>
      </c>
      <c r="F65" s="18" t="s">
        <v>61</v>
      </c>
      <c r="G65" s="18" t="s">
        <v>83</v>
      </c>
      <c r="H65" s="18" t="s">
        <v>37</v>
      </c>
      <c r="I65" s="16"/>
      <c r="J65" s="16"/>
      <c r="K65" s="18" t="s">
        <v>41</v>
      </c>
      <c r="L65" s="18"/>
      <c r="M65" s="24">
        <v>12091760</v>
      </c>
      <c r="N65" s="24">
        <v>12091760</v>
      </c>
      <c r="O65" s="16">
        <v>0</v>
      </c>
      <c r="P65" s="20">
        <v>46111</v>
      </c>
      <c r="Q65" s="20">
        <v>46120</v>
      </c>
      <c r="R65" s="20">
        <v>46128</v>
      </c>
      <c r="S65" s="24">
        <v>10</v>
      </c>
      <c r="T65" s="22">
        <f t="shared" si="2"/>
        <v>155</v>
      </c>
      <c r="U65" s="32">
        <v>165</v>
      </c>
      <c r="V65" s="22">
        <v>199.51403999999999</v>
      </c>
      <c r="W65" s="21"/>
      <c r="X65" s="30"/>
      <c r="Y65" s="20">
        <v>46121</v>
      </c>
      <c r="Z65" s="18" t="s">
        <v>68</v>
      </c>
      <c r="AA65" s="16" t="s">
        <v>36</v>
      </c>
      <c r="AB65" s="30" t="s">
        <v>79</v>
      </c>
      <c r="AC65" s="16"/>
      <c r="AD65" s="25">
        <v>30.14</v>
      </c>
      <c r="AE65" s="16"/>
    </row>
    <row r="66" spans="1:31" x14ac:dyDescent="0.25">
      <c r="A66" s="16">
        <f t="shared" si="3"/>
        <v>65</v>
      </c>
      <c r="B66" s="30" t="s">
        <v>89</v>
      </c>
      <c r="C66" s="18" t="s">
        <v>92</v>
      </c>
      <c r="D66" s="16"/>
      <c r="E66" s="18" t="s">
        <v>31</v>
      </c>
      <c r="F66" s="18" t="s">
        <v>61</v>
      </c>
      <c r="G66" s="18" t="s">
        <v>83</v>
      </c>
      <c r="H66" s="18" t="s">
        <v>37</v>
      </c>
      <c r="I66" s="16"/>
      <c r="J66" s="16"/>
      <c r="K66" s="18" t="s">
        <v>84</v>
      </c>
      <c r="L66" s="18"/>
      <c r="M66" s="24">
        <v>15627419</v>
      </c>
      <c r="N66" s="24">
        <v>15627419</v>
      </c>
      <c r="O66" s="16">
        <v>0</v>
      </c>
      <c r="P66" s="20">
        <v>46108</v>
      </c>
      <c r="Q66" s="20">
        <v>46122</v>
      </c>
      <c r="R66" s="20">
        <v>46129</v>
      </c>
      <c r="S66" s="24">
        <v>10</v>
      </c>
      <c r="T66" s="22">
        <f t="shared" ref="T66:T97" si="4">U66-S66</f>
        <v>290</v>
      </c>
      <c r="U66" s="32">
        <v>300</v>
      </c>
      <c r="V66" s="22">
        <v>468.82256999999998</v>
      </c>
      <c r="W66" s="21"/>
      <c r="X66" s="30"/>
      <c r="Y66" s="20">
        <v>46125</v>
      </c>
      <c r="Z66" s="18" t="s">
        <v>38</v>
      </c>
      <c r="AA66" s="16" t="s">
        <v>39</v>
      </c>
      <c r="AB66" s="30" t="s">
        <v>73</v>
      </c>
      <c r="AC66" s="16"/>
      <c r="AD66" s="25">
        <v>37.39</v>
      </c>
      <c r="AE66" s="16"/>
    </row>
    <row r="67" spans="1:31" ht="45" x14ac:dyDescent="0.25">
      <c r="A67" s="16">
        <f t="shared" si="3"/>
        <v>66</v>
      </c>
      <c r="B67" s="30" t="s">
        <v>210</v>
      </c>
      <c r="C67" s="16" t="s">
        <v>224</v>
      </c>
      <c r="D67" s="16"/>
      <c r="E67" s="16" t="s">
        <v>31</v>
      </c>
      <c r="F67" s="16" t="s">
        <v>61</v>
      </c>
      <c r="G67" s="16" t="s">
        <v>230</v>
      </c>
      <c r="H67" s="18" t="s">
        <v>37</v>
      </c>
      <c r="I67" s="16"/>
      <c r="J67" s="16"/>
      <c r="K67" s="7" t="s">
        <v>93</v>
      </c>
      <c r="L67" s="7" t="s">
        <v>232</v>
      </c>
      <c r="M67" s="3">
        <v>20754716</v>
      </c>
      <c r="N67" s="31">
        <v>20754716</v>
      </c>
      <c r="O67" s="26">
        <v>0</v>
      </c>
      <c r="P67" s="4">
        <v>46105</v>
      </c>
      <c r="Q67" s="5">
        <v>46108</v>
      </c>
      <c r="R67" s="4">
        <v>46114</v>
      </c>
      <c r="S67" s="6">
        <v>10</v>
      </c>
      <c r="T67" s="6">
        <v>202</v>
      </c>
      <c r="U67" s="6">
        <v>212</v>
      </c>
      <c r="V67" s="6">
        <v>440</v>
      </c>
      <c r="W67" s="6">
        <v>106978</v>
      </c>
      <c r="X67" s="8" t="s">
        <v>220</v>
      </c>
      <c r="Y67" s="5">
        <v>46111</v>
      </c>
      <c r="Z67" s="7" t="s">
        <v>223</v>
      </c>
      <c r="AA67" s="7" t="s">
        <v>35</v>
      </c>
      <c r="AB67" s="8" t="s">
        <v>196</v>
      </c>
      <c r="AC67" s="16"/>
      <c r="AD67" s="7">
        <v>288.86</v>
      </c>
      <c r="AE67" s="16"/>
    </row>
    <row r="68" spans="1:31" ht="30" x14ac:dyDescent="0.25">
      <c r="A68" s="16">
        <f t="shared" si="3"/>
        <v>67</v>
      </c>
      <c r="B68" s="30" t="s">
        <v>211</v>
      </c>
      <c r="C68" s="16" t="s">
        <v>225</v>
      </c>
      <c r="D68" s="16"/>
      <c r="E68" s="16" t="s">
        <v>31</v>
      </c>
      <c r="F68" s="16" t="s">
        <v>61</v>
      </c>
      <c r="G68" s="16" t="s">
        <v>230</v>
      </c>
      <c r="H68" s="18" t="s">
        <v>37</v>
      </c>
      <c r="I68" s="16"/>
      <c r="J68" s="16"/>
      <c r="K68" s="7" t="s">
        <v>216</v>
      </c>
      <c r="L68" s="7" t="s">
        <v>217</v>
      </c>
      <c r="M68" s="3">
        <v>10428288</v>
      </c>
      <c r="N68" s="31">
        <v>7270408</v>
      </c>
      <c r="O68" s="27">
        <v>3157880</v>
      </c>
      <c r="P68" s="4">
        <v>46105</v>
      </c>
      <c r="Q68" s="5">
        <v>46108</v>
      </c>
      <c r="R68" s="4">
        <v>46114</v>
      </c>
      <c r="S68" s="6">
        <v>5</v>
      </c>
      <c r="T68" s="6">
        <v>387</v>
      </c>
      <c r="U68" s="6">
        <v>392</v>
      </c>
      <c r="V68" s="6">
        <v>408.79</v>
      </c>
      <c r="W68" s="6">
        <v>7589</v>
      </c>
      <c r="X68" s="8" t="s">
        <v>220</v>
      </c>
      <c r="Y68" s="5">
        <v>46111</v>
      </c>
      <c r="Z68" s="7" t="s">
        <v>67</v>
      </c>
      <c r="AA68" s="7" t="s">
        <v>33</v>
      </c>
      <c r="AB68" s="8" t="s">
        <v>72</v>
      </c>
      <c r="AC68" s="16"/>
      <c r="AD68" s="7">
        <v>408.43</v>
      </c>
      <c r="AE68" s="16"/>
    </row>
    <row r="69" spans="1:31" ht="75" x14ac:dyDescent="0.25">
      <c r="A69" s="16">
        <f t="shared" si="3"/>
        <v>68</v>
      </c>
      <c r="B69" s="30" t="s">
        <v>212</v>
      </c>
      <c r="C69" s="16" t="s">
        <v>226</v>
      </c>
      <c r="D69" s="16"/>
      <c r="E69" s="16" t="s">
        <v>31</v>
      </c>
      <c r="F69" s="16" t="s">
        <v>61</v>
      </c>
      <c r="G69" s="16" t="s">
        <v>230</v>
      </c>
      <c r="H69" s="18" t="s">
        <v>37</v>
      </c>
      <c r="I69" s="16"/>
      <c r="J69" s="16"/>
      <c r="K69" s="7" t="s">
        <v>41</v>
      </c>
      <c r="L69" s="7" t="s">
        <v>233</v>
      </c>
      <c r="M69" s="3">
        <v>27853058</v>
      </c>
      <c r="N69" s="3">
        <v>17726477</v>
      </c>
      <c r="O69" s="27">
        <v>10126581</v>
      </c>
      <c r="P69" s="4">
        <v>46105</v>
      </c>
      <c r="Q69" s="5">
        <v>46108</v>
      </c>
      <c r="R69" s="4">
        <v>46114</v>
      </c>
      <c r="S69" s="6">
        <v>5</v>
      </c>
      <c r="T69" s="6">
        <v>390</v>
      </c>
      <c r="U69" s="6">
        <v>395</v>
      </c>
      <c r="V69" s="6">
        <v>1100</v>
      </c>
      <c r="W69" s="6">
        <v>23824</v>
      </c>
      <c r="X69" s="8" t="s">
        <v>221</v>
      </c>
      <c r="Y69" s="5">
        <v>46111</v>
      </c>
      <c r="Z69" s="7" t="s">
        <v>38</v>
      </c>
      <c r="AA69" s="7" t="s">
        <v>39</v>
      </c>
      <c r="AB69" s="8" t="s">
        <v>193</v>
      </c>
      <c r="AC69" s="16"/>
      <c r="AD69" s="16">
        <v>604.29999999999995</v>
      </c>
      <c r="AE69" s="34"/>
    </row>
    <row r="70" spans="1:31" ht="30" x14ac:dyDescent="0.25">
      <c r="A70" s="16">
        <f t="shared" si="3"/>
        <v>69</v>
      </c>
      <c r="B70" s="30" t="s">
        <v>213</v>
      </c>
      <c r="C70" s="16" t="s">
        <v>227</v>
      </c>
      <c r="D70" s="16"/>
      <c r="E70" s="16" t="s">
        <v>31</v>
      </c>
      <c r="F70" s="16" t="s">
        <v>32</v>
      </c>
      <c r="G70" s="16" t="s">
        <v>231</v>
      </c>
      <c r="H70" s="18" t="s">
        <v>37</v>
      </c>
      <c r="I70" s="16"/>
      <c r="J70" s="16"/>
      <c r="K70" s="7" t="s">
        <v>41</v>
      </c>
      <c r="L70" s="7" t="s">
        <v>218</v>
      </c>
      <c r="M70" s="3">
        <v>2352000</v>
      </c>
      <c r="N70" s="31">
        <v>1884000</v>
      </c>
      <c r="O70" s="27">
        <v>468000</v>
      </c>
      <c r="P70" s="4">
        <v>46106</v>
      </c>
      <c r="Q70" s="5">
        <v>46111</v>
      </c>
      <c r="R70" s="4">
        <v>46119</v>
      </c>
      <c r="S70" s="6">
        <v>10</v>
      </c>
      <c r="T70" s="6">
        <v>545</v>
      </c>
      <c r="U70" s="6">
        <v>555</v>
      </c>
      <c r="V70" s="6">
        <v>130.54</v>
      </c>
      <c r="W70" s="6">
        <v>669</v>
      </c>
      <c r="X70" s="8" t="s">
        <v>222</v>
      </c>
      <c r="Y70" s="5">
        <v>46114</v>
      </c>
      <c r="Z70" s="7" t="s">
        <v>38</v>
      </c>
      <c r="AA70" s="7" t="s">
        <v>39</v>
      </c>
      <c r="AB70" s="8" t="s">
        <v>204</v>
      </c>
      <c r="AC70" s="16"/>
      <c r="AD70" s="35">
        <v>156.32599999999999</v>
      </c>
      <c r="AE70" s="16"/>
    </row>
    <row r="71" spans="1:31" ht="30" x14ac:dyDescent="0.25">
      <c r="A71" s="16">
        <f t="shared" si="3"/>
        <v>70</v>
      </c>
      <c r="B71" s="30" t="s">
        <v>214</v>
      </c>
      <c r="C71" s="16" t="s">
        <v>228</v>
      </c>
      <c r="D71" s="16"/>
      <c r="E71" s="16" t="s">
        <v>31</v>
      </c>
      <c r="F71" s="16" t="s">
        <v>61</v>
      </c>
      <c r="G71" s="16" t="s">
        <v>230</v>
      </c>
      <c r="H71" s="18" t="s">
        <v>37</v>
      </c>
      <c r="I71" s="16"/>
      <c r="J71" s="16"/>
      <c r="K71" s="7" t="s">
        <v>41</v>
      </c>
      <c r="L71" s="7" t="s">
        <v>219</v>
      </c>
      <c r="M71" s="3">
        <v>8575000</v>
      </c>
      <c r="N71" s="31">
        <v>7575000</v>
      </c>
      <c r="O71" s="27">
        <v>1000000</v>
      </c>
      <c r="P71" s="4">
        <v>46121</v>
      </c>
      <c r="Q71" s="5">
        <v>46125</v>
      </c>
      <c r="R71" s="4">
        <v>46129</v>
      </c>
      <c r="S71" s="6">
        <v>10</v>
      </c>
      <c r="T71" s="6">
        <v>165</v>
      </c>
      <c r="U71" s="6">
        <v>175</v>
      </c>
      <c r="V71" s="6">
        <v>150.06</v>
      </c>
      <c r="W71" s="6">
        <v>36412</v>
      </c>
      <c r="X71" s="8" t="s">
        <v>220</v>
      </c>
      <c r="Y71" s="5">
        <v>46127</v>
      </c>
      <c r="Z71" s="7" t="s">
        <v>65</v>
      </c>
      <c r="AA71" s="7" t="s">
        <v>39</v>
      </c>
      <c r="AB71" s="8" t="s">
        <v>47</v>
      </c>
      <c r="AC71" s="16"/>
      <c r="AD71" s="35">
        <v>149.95099999999999</v>
      </c>
      <c r="AE71" s="16"/>
    </row>
    <row r="72" spans="1:31" ht="30" x14ac:dyDescent="0.25">
      <c r="A72" s="16">
        <f t="shared" si="3"/>
        <v>71</v>
      </c>
      <c r="B72" s="8" t="s">
        <v>215</v>
      </c>
      <c r="C72" s="16" t="s">
        <v>229</v>
      </c>
      <c r="D72" s="16"/>
      <c r="E72" s="16" t="s">
        <v>31</v>
      </c>
      <c r="F72" s="16" t="s">
        <v>32</v>
      </c>
      <c r="G72" s="16" t="s">
        <v>231</v>
      </c>
      <c r="H72" s="18" t="s">
        <v>37</v>
      </c>
      <c r="I72" s="16"/>
      <c r="J72" s="16"/>
      <c r="K72" s="7" t="s">
        <v>93</v>
      </c>
      <c r="L72" s="7" t="s">
        <v>218</v>
      </c>
      <c r="M72" s="3">
        <v>4308000</v>
      </c>
      <c r="N72" s="31">
        <v>4308000</v>
      </c>
      <c r="O72" s="26">
        <v>0</v>
      </c>
      <c r="P72" s="4">
        <v>46135</v>
      </c>
      <c r="Q72" s="5">
        <v>46139</v>
      </c>
      <c r="R72" s="4">
        <v>46142</v>
      </c>
      <c r="S72" s="6">
        <v>10</v>
      </c>
      <c r="T72" s="6">
        <v>162</v>
      </c>
      <c r="U72" s="6">
        <v>172</v>
      </c>
      <c r="V72" s="6">
        <v>74.099999999999994</v>
      </c>
      <c r="W72" s="6">
        <v>1220</v>
      </c>
      <c r="X72" s="8" t="s">
        <v>222</v>
      </c>
      <c r="Y72" s="5">
        <v>46140</v>
      </c>
      <c r="Z72" s="7" t="s">
        <v>38</v>
      </c>
      <c r="AA72" s="7" t="s">
        <v>39</v>
      </c>
      <c r="AB72" s="8" t="s">
        <v>45</v>
      </c>
      <c r="AC72" s="16"/>
      <c r="AD72" s="35">
        <v>122.84099999999999</v>
      </c>
      <c r="AE72" s="16"/>
    </row>
    <row r="73" spans="1:31" x14ac:dyDescent="0.25">
      <c r="L73" s="10"/>
    </row>
    <row r="75" spans="1:31" x14ac:dyDescent="0.25">
      <c r="AD75" s="28"/>
    </row>
  </sheetData>
  <pageMargins left="0.7" right="0.7" top="0.75" bottom="0.75" header="0.3" footer="0.3"/>
  <pageSetup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Shetty (LISTAPPOPS)</dc:creator>
  <cp:lastModifiedBy>Aarti Parmar (LISTAPPOPS)</cp:lastModifiedBy>
  <dcterms:created xsi:type="dcterms:W3CDTF">2026-02-02T09:38:52Z</dcterms:created>
  <dcterms:modified xsi:type="dcterms:W3CDTF">2026-05-08T13:54:54Z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2026-02-02T09:39:27Z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199c98e9-ea42-4730-906b-8b2da8c77af1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