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eindialimited-my.sharepoint.com/personal/aartip_nse_co_in/Documents/Data/PSS Data/Feb 2026/"/>
    </mc:Choice>
  </mc:AlternateContent>
  <xr:revisionPtr revIDLastSave="301" documentId="13_ncr:1_{896CCE4A-E0AB-4FB7-95B4-BD483C1AE815}" xr6:coauthVersionLast="47" xr6:coauthVersionMax="47" xr10:uidLastSave="{F8BBFF29-AB01-432E-BF50-E3ED14A8675E}"/>
  <bookViews>
    <workbookView xWindow="-120" yWindow="-120" windowWidth="29040" windowHeight="15720" xr2:uid="{2796C003-8EBC-4F5F-B6EA-691D73BFFF8F}"/>
  </bookViews>
  <sheets>
    <sheet name="Sheet1" sheetId="1" r:id="rId1"/>
  </sheets>
  <definedNames>
    <definedName name="_xlnm._FilterDatabase" localSheetId="0" hidden="1">Sheet1!$A$1:$AE$50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T3" i="1"/>
  <c r="T2" i="1"/>
</calcChain>
</file>

<file path=xl/sharedStrings.xml><?xml version="1.0" encoding="utf-8"?>
<sst xmlns="http://schemas.openxmlformats.org/spreadsheetml/2006/main" count="539" uniqueCount="211">
  <si>
    <t>Sr. No.</t>
  </si>
  <si>
    <t>Company_Name</t>
  </si>
  <si>
    <t>Isin_Number</t>
  </si>
  <si>
    <t>Isin_Descriptor</t>
  </si>
  <si>
    <t>Sector</t>
  </si>
  <si>
    <t>Exchange</t>
  </si>
  <si>
    <t>Issue_Type</t>
  </si>
  <si>
    <t>Instrument_Type</t>
  </si>
  <si>
    <t>Date_of_Shareholding_
Meeting</t>
  </si>
  <si>
    <t>Relevant_Date</t>
  </si>
  <si>
    <t>Name Of The Registrar</t>
  </si>
  <si>
    <t>Merchant_Banker_Name</t>
  </si>
  <si>
    <t>Total_Issue_Size</t>
  </si>
  <si>
    <t>Fresh_Issue_Size</t>
  </si>
  <si>
    <t>Offer_For_Sale</t>
  </si>
  <si>
    <t>Issue_Open_Date</t>
  </si>
  <si>
    <t>Issue_Close_Date</t>
  </si>
  <si>
    <t>Listing_Date</t>
  </si>
  <si>
    <t>Face_Value</t>
  </si>
  <si>
    <t>Premium</t>
  </si>
  <si>
    <t>Issue_Price</t>
  </si>
  <si>
    <t>Issue_Size (In Crores)</t>
  </si>
  <si>
    <t>No_of_Allottees</t>
  </si>
  <si>
    <t>Category_of_Allottees</t>
  </si>
  <si>
    <t>Allotment Date</t>
  </si>
  <si>
    <t>State</t>
  </si>
  <si>
    <t>Region</t>
  </si>
  <si>
    <t>Industry</t>
  </si>
  <si>
    <t>Remark</t>
  </si>
  <si>
    <t>Issue Expense (Rs. In Million)</t>
  </si>
  <si>
    <t>LTP</t>
  </si>
  <si>
    <t>Private</t>
  </si>
  <si>
    <t>NSE</t>
  </si>
  <si>
    <t>BSE/NSE</t>
  </si>
  <si>
    <t>Karnataka</t>
  </si>
  <si>
    <t>Southern</t>
  </si>
  <si>
    <t>Delhi</t>
  </si>
  <si>
    <t>Northern</t>
  </si>
  <si>
    <t>Eastern</t>
  </si>
  <si>
    <t>Civil Construction</t>
  </si>
  <si>
    <t>IT Enabled Services</t>
  </si>
  <si>
    <t>Logistics Solution Provider</t>
  </si>
  <si>
    <t>Pharmaceuticals</t>
  </si>
  <si>
    <t>NSE/BSE</t>
  </si>
  <si>
    <t>Equity</t>
  </si>
  <si>
    <t>Rights</t>
  </si>
  <si>
    <t>Telangana</t>
  </si>
  <si>
    <t>Maharashtra</t>
  </si>
  <si>
    <t>Other Food Products</t>
  </si>
  <si>
    <t>Castings &amp; Forgings</t>
  </si>
  <si>
    <t>Western</t>
  </si>
  <si>
    <t>Preferential</t>
  </si>
  <si>
    <t>Non Promoter</t>
  </si>
  <si>
    <t>Promoter/Non Promoter</t>
  </si>
  <si>
    <t>Breweries &amp; Distilleries</t>
  </si>
  <si>
    <t>Computers - Software &amp; Consulting</t>
  </si>
  <si>
    <t>Himadri Speciality Chemical Limited</t>
  </si>
  <si>
    <t>Choice International Limited</t>
  </si>
  <si>
    <t>Transteel Seating Technologies Limited</t>
  </si>
  <si>
    <t>Black Box Limited</t>
  </si>
  <si>
    <t>Magson Retail And Distribution Limited</t>
  </si>
  <si>
    <t>Ugro Capital Limited</t>
  </si>
  <si>
    <t>INE019C01026</t>
  </si>
  <si>
    <t>INE102B01014</t>
  </si>
  <si>
    <t>INE0NVI01020</t>
  </si>
  <si>
    <t>INE676A01027</t>
  </si>
  <si>
    <t>INE0O1S01012</t>
  </si>
  <si>
    <t>INE583D01011</t>
  </si>
  <si>
    <t>Warrants</t>
  </si>
  <si>
    <t>Debentures</t>
  </si>
  <si>
    <t>Promoter</t>
  </si>
  <si>
    <t>Carbon Black</t>
  </si>
  <si>
    <t>Holding Company</t>
  </si>
  <si>
    <t>Iron &amp; Steel Products</t>
  </si>
  <si>
    <t>Non Banking Financial Company (NBFC)</t>
  </si>
  <si>
    <t>Furniture Home Furnishing</t>
  </si>
  <si>
    <t>Stockbroking &amp; Allied</t>
  </si>
  <si>
    <t>Industrial Products</t>
  </si>
  <si>
    <t>Power Generation</t>
  </si>
  <si>
    <t>Gems Jewellery And Watches</t>
  </si>
  <si>
    <t>Diversified Retail</t>
  </si>
  <si>
    <t>Gujarat</t>
  </si>
  <si>
    <t>Madhya Pradesh</t>
  </si>
  <si>
    <t>West Bengal</t>
  </si>
  <si>
    <t>Rajasthan</t>
  </si>
  <si>
    <t>Silgo Retail Limited</t>
  </si>
  <si>
    <t>Vineet Laboratories Limited</t>
  </si>
  <si>
    <t>INE01II01013</t>
  </si>
  <si>
    <t>INE505Y01010</t>
  </si>
  <si>
    <t>Bigshare Services Private Limited</t>
  </si>
  <si>
    <t>Piccadily Agro Industries Limited</t>
  </si>
  <si>
    <t>Emkay Global Financial Services Limited</t>
  </si>
  <si>
    <t>W S Industries (I) Limited</t>
  </si>
  <si>
    <t>MIRC Electronics Limited</t>
  </si>
  <si>
    <t>Orchasp Limited</t>
  </si>
  <si>
    <t>Thirumalai Chemicals Limited</t>
  </si>
  <si>
    <t>SPML Infra Limited</t>
  </si>
  <si>
    <t>Crown Lifters Limited</t>
  </si>
  <si>
    <t>Atal Realtech Limited</t>
  </si>
  <si>
    <t>Gmr Power And Urban Infra Limited</t>
  </si>
  <si>
    <t>Beta Drugs Limited</t>
  </si>
  <si>
    <t>JHS Svendgaard Retail Ventures Limited</t>
  </si>
  <si>
    <t>Godawari Power And Ispat limited</t>
  </si>
  <si>
    <t>Panache Digilife Limited</t>
  </si>
  <si>
    <t>Max Estates Limited</t>
  </si>
  <si>
    <t>Supreme Infrastructure India Limited</t>
  </si>
  <si>
    <t>Ratnaveer Precision Engineering Limited</t>
  </si>
  <si>
    <t>S.A.L. Steel Limited</t>
  </si>
  <si>
    <t>Balu Forge Industries Limited</t>
  </si>
  <si>
    <t>Suven Life Sciences Limited</t>
  </si>
  <si>
    <t>Jupiter Wagons Limited</t>
  </si>
  <si>
    <t>JSW Energy Limited</t>
  </si>
  <si>
    <t>Arihant Capital Markets Limited</t>
  </si>
  <si>
    <t>Sathlokhar Synergys E&amp;C Global Limited</t>
  </si>
  <si>
    <t>Committed Cargo Care Limited</t>
  </si>
  <si>
    <t>Womancart Limited</t>
  </si>
  <si>
    <t>Chavda Infra Limited</t>
  </si>
  <si>
    <t>Continental Seeds and Chemicals Limited</t>
  </si>
  <si>
    <t>Shri Ahimsa Naturals Limited</t>
  </si>
  <si>
    <t>Aimtron Electronics Limited</t>
  </si>
  <si>
    <t>Sunlite Recycling Industries Limited</t>
  </si>
  <si>
    <t>INE546C01010</t>
  </si>
  <si>
    <t>INE296H01011</t>
  </si>
  <si>
    <t>INE0RFP01011</t>
  </si>
  <si>
    <t>INE100D01014</t>
  </si>
  <si>
    <t>INE831A01028</t>
  </si>
  <si>
    <t>INE215B01022</t>
  </si>
  <si>
    <t>INE338A01024</t>
  </si>
  <si>
    <t>INE937A01023</t>
  </si>
  <si>
    <t>INE491V01019</t>
  </si>
  <si>
    <t>INE0ALR01029</t>
  </si>
  <si>
    <t>INE0CU601026</t>
  </si>
  <si>
    <t>INE597Z01014</t>
  </si>
  <si>
    <t>INE351Y01019</t>
  </si>
  <si>
    <t>INE03DD01011</t>
  </si>
  <si>
    <t>INE177H01039</t>
  </si>
  <si>
    <t>INE895W01019</t>
  </si>
  <si>
    <t>INE0Q9601016</t>
  </si>
  <si>
    <t>INE03EI01018</t>
  </si>
  <si>
    <t>INE550H01011</t>
  </si>
  <si>
    <t>INE05CZ01011</t>
  </si>
  <si>
    <t>INE658G01014</t>
  </si>
  <si>
    <t>INE011E01029</t>
  </si>
  <si>
    <t>INE495B01038</t>
  </si>
  <si>
    <t>INE209L01016</t>
  </si>
  <si>
    <t>INE0PT101017</t>
  </si>
  <si>
    <t>INE340Z01019</t>
  </si>
  <si>
    <t>INE121E01018</t>
  </si>
  <si>
    <t>INE0DM401012</t>
  </si>
  <si>
    <t>INE0RUV01018</t>
  </si>
  <si>
    <t>INE420B01036</t>
  </si>
  <si>
    <t>INE0U2N01013</t>
  </si>
  <si>
    <t>Haryana</t>
  </si>
  <si>
    <t>Tamilnadu</t>
  </si>
  <si>
    <t>Himachal Pradesh</t>
  </si>
  <si>
    <t>Chhattisgarh</t>
  </si>
  <si>
    <t>western</t>
  </si>
  <si>
    <t>Consumer Electronics</t>
  </si>
  <si>
    <t>Commodity Chemicals</t>
  </si>
  <si>
    <t>Residential Commercial Projects</t>
  </si>
  <si>
    <t>E-Retail/ E-Commerce</t>
  </si>
  <si>
    <t>Sponge Iron</t>
  </si>
  <si>
    <t>Healthcare Research Analytics &amp; Technology</t>
  </si>
  <si>
    <t>Railway Wagons</t>
  </si>
  <si>
    <t>Other Agricultural Products</t>
  </si>
  <si>
    <t>Diversified</t>
  </si>
  <si>
    <t>Aluminium Copper &amp; Zinc Products</t>
  </si>
  <si>
    <t>C K K Retail Mart Limited</t>
  </si>
  <si>
    <t>Brandman Retail Limited</t>
  </si>
  <si>
    <t>Grover Jewells Limited</t>
  </si>
  <si>
    <t>Biopol Chemicals Limited</t>
  </si>
  <si>
    <t>Fractal Analytics Limited</t>
  </si>
  <si>
    <t>Aye Finance Limited</t>
  </si>
  <si>
    <t>Gaudium IVF and Women Health Limited</t>
  </si>
  <si>
    <t>Marushika Technology Limited</t>
  </si>
  <si>
    <t>Manilam Industries India Limited</t>
  </si>
  <si>
    <t>INE0SMX01019</t>
  </si>
  <si>
    <t>INE0XUD01014</t>
  </si>
  <si>
    <t>INE1TY801010</t>
  </si>
  <si>
    <t>INE0XW001014</t>
  </si>
  <si>
    <t>INE212S01015</t>
  </si>
  <si>
    <t>INE501X01029</t>
  </si>
  <si>
    <t>INE0P8B01020</t>
  </si>
  <si>
    <t>INE0X7G01013</t>
  </si>
  <si>
    <t>INE1ERK01013</t>
  </si>
  <si>
    <t>NSE SME IPO</t>
  </si>
  <si>
    <t>IPO</t>
  </si>
  <si>
    <t>Sugar</t>
  </si>
  <si>
    <t>Footwear</t>
  </si>
  <si>
    <t>Gems, Jewellery And Watches</t>
  </si>
  <si>
    <t>Specialty Chemicals</t>
  </si>
  <si>
    <t>Healthcare Service Provider</t>
  </si>
  <si>
    <t>Computers Hardware &amp; Equipments</t>
  </si>
  <si>
    <t>Plywood Boards/ Laminates</t>
  </si>
  <si>
    <t>DELHI</t>
  </si>
  <si>
    <t>Qualified Instituational Buyers, Non Institutional Investors, Individual Investors, Market Maker</t>
  </si>
  <si>
    <t>Qualified Instituational Buyers, Non Institutional Investors, Individual Investors, Employee</t>
  </si>
  <si>
    <t>Qualified Instituational Buyers, Non Institutional Investors, Individual Investors</t>
  </si>
  <si>
    <t>ONEVIEW CORPORATE ADVISORS PRIVATE LIMITED</t>
  </si>
  <si>
    <t xml:space="preserve">
Gretex Corporate Services Limited</t>
  </si>
  <si>
    <t>Finshore Management Services Limited</t>
  </si>
  <si>
    <t>Maashitla Securities Private Limited</t>
  </si>
  <si>
    <t>MUFG Intime India Private Limited</t>
  </si>
  <si>
    <t>KFin Technologies Limited</t>
  </si>
  <si>
    <t>Sarthi Capital Advisors Private Limited</t>
  </si>
  <si>
    <t>SKYLINE FINANCIAL SERVICES PVT. LTD.</t>
  </si>
  <si>
    <t>Nexgen Financial Solutions Private Limited</t>
  </si>
  <si>
    <t>MAS SERVICES LIMITED</t>
  </si>
  <si>
    <t>Smart Horizon Capital Advisors Private Limited (Formerly Known as Shreni Capital Advisors Private Limited)</t>
  </si>
  <si>
    <t>Axis Capital Limited,Kotak Mahindra Capital Company Limited, Morgan Stanley India Company Pvt Ltd, Goldman Sachs (India) Securities Private Limited</t>
  </si>
  <si>
    <t>Axis Capital Limited, JM Financial Limited, IIFL Capital Services Limited (formerly known as IIFL Securities Limited), Nuvama Wealth Management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</si>
</sst>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yy;@"/>
  </numFmts>
  <fonts count="4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5" fontId="3" fillId="0" borderId="1" xfId="0" applyNumberFormat="1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justify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9EA4-D98D-41BB-9506-E1E13A797E61}">
  <dimension ref="A1:AE50"/>
  <sheetViews>
    <sheetView tabSelected="1" zoomScaleNormal="100" workbookViewId="0">
      <selection activeCell="C11" sqref="C11"/>
    </sheetView>
  </sheetViews>
  <sheetFormatPr defaultColWidth="9.42578125" defaultRowHeight="15" x14ac:dyDescent="0.25"/>
  <cols>
    <col min="1" max="1" width="11.85546875" style="19" bestFit="1" customWidth="1"/>
    <col min="2" max="2" width="31.42578125" style="18" bestFit="1" customWidth="1"/>
    <col min="3" max="3" width="17.5703125" style="19" customWidth="1"/>
    <col min="4" max="4" width="20" style="19" customWidth="1"/>
    <col min="5" max="5" width="11.42578125" style="19" customWidth="1"/>
    <col min="6" max="6" width="14.42578125" style="19" customWidth="1"/>
    <col min="7" max="7" width="15.7109375" style="19" customWidth="1"/>
    <col min="8" max="8" width="21.5703125" style="19" customWidth="1"/>
    <col min="9" max="9" width="27.42578125" style="19" customWidth="1"/>
    <col min="10" max="10" width="19.140625" style="19" customWidth="1"/>
    <col min="11" max="11" width="35.42578125" style="20" bestFit="1" customWidth="1"/>
    <col min="12" max="12" width="34.28515625" style="20" customWidth="1"/>
    <col min="13" max="13" width="20.85546875" style="21" customWidth="1"/>
    <col min="14" max="14" width="21.28515625" style="21" customWidth="1"/>
    <col min="15" max="15" width="20" style="21" customWidth="1"/>
    <col min="16" max="17" width="21.85546875" style="22" customWidth="1"/>
    <col min="18" max="18" width="17.42578125" style="16" customWidth="1"/>
    <col min="19" max="19" width="16.42578125" style="21" customWidth="1"/>
    <col min="20" max="20" width="14" style="21" customWidth="1"/>
    <col min="21" max="21" width="16.140625" style="21" customWidth="1"/>
    <col min="22" max="22" width="18.140625" style="21" customWidth="1"/>
    <col min="23" max="23" width="20.140625" style="21" customWidth="1"/>
    <col min="24" max="24" width="26.42578125" style="20" bestFit="1" customWidth="1"/>
    <col min="25" max="25" width="19.5703125" style="18" hidden="1" customWidth="1"/>
    <col min="26" max="26" width="14" style="18" hidden="1" customWidth="1"/>
    <col min="27" max="27" width="11.85546875" style="18" hidden="1" customWidth="1"/>
    <col min="28" max="28" width="34.140625" style="18" hidden="1" customWidth="1"/>
    <col min="29" max="29" width="12.85546875" style="18" bestFit="1" customWidth="1"/>
    <col min="30" max="30" width="22.5703125" style="23" bestFit="1" customWidth="1"/>
    <col min="31" max="31" width="9.5703125" style="18" bestFit="1" customWidth="1"/>
    <col min="32" max="38" width="9.42578125" style="18"/>
    <col min="39" max="40" width="9.5703125" style="18" bestFit="1" customWidth="1"/>
    <col min="41" max="16384" width="9.42578125" style="18"/>
  </cols>
  <sheetData>
    <row r="1" spans="1:31" s="17" customFormat="1" ht="28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>
        <v>1</v>
      </c>
      <c r="B2" s="3" t="s">
        <v>85</v>
      </c>
      <c r="C2" s="3" t="s">
        <v>87</v>
      </c>
      <c r="D2" s="4"/>
      <c r="E2" s="2" t="s">
        <v>31</v>
      </c>
      <c r="F2" s="2" t="s">
        <v>32</v>
      </c>
      <c r="G2" s="2" t="s">
        <v>45</v>
      </c>
      <c r="H2" s="2" t="s">
        <v>44</v>
      </c>
      <c r="I2" s="4"/>
      <c r="J2" s="4"/>
      <c r="K2" s="13" t="s">
        <v>89</v>
      </c>
      <c r="L2" s="13"/>
      <c r="M2" s="8">
        <v>7381359</v>
      </c>
      <c r="N2" s="8">
        <v>7381359</v>
      </c>
      <c r="O2" s="8">
        <v>0</v>
      </c>
      <c r="P2" s="6">
        <v>46036</v>
      </c>
      <c r="Q2" s="6">
        <v>46065</v>
      </c>
      <c r="R2" s="11">
        <v>46072</v>
      </c>
      <c r="S2" s="8">
        <v>10</v>
      </c>
      <c r="T2" s="14">
        <f t="shared" ref="T2:T41" si="0">U2-S2</f>
        <v>50</v>
      </c>
      <c r="U2" s="14">
        <v>60</v>
      </c>
      <c r="V2" s="14">
        <v>44.288153999999999</v>
      </c>
      <c r="W2" s="8"/>
      <c r="X2" s="13"/>
      <c r="Y2" s="7">
        <v>46066</v>
      </c>
      <c r="Z2" s="3" t="s">
        <v>84</v>
      </c>
      <c r="AA2" s="5" t="s">
        <v>50</v>
      </c>
      <c r="AB2" s="3" t="s">
        <v>79</v>
      </c>
      <c r="AC2" s="5"/>
      <c r="AD2" s="15">
        <v>4.7690000000000001</v>
      </c>
      <c r="AE2" s="5"/>
    </row>
    <row r="3" spans="1:31" x14ac:dyDescent="0.25">
      <c r="A3" s="2">
        <f t="shared" ref="A3:A50" si="1">A2+1</f>
        <v>2</v>
      </c>
      <c r="B3" s="3" t="s">
        <v>86</v>
      </c>
      <c r="C3" s="3" t="s">
        <v>88</v>
      </c>
      <c r="D3" s="4"/>
      <c r="E3" s="2" t="s">
        <v>31</v>
      </c>
      <c r="F3" s="2" t="s">
        <v>33</v>
      </c>
      <c r="G3" s="2" t="s">
        <v>45</v>
      </c>
      <c r="H3" s="2" t="s">
        <v>44</v>
      </c>
      <c r="I3" s="4"/>
      <c r="J3" s="4"/>
      <c r="K3" s="13" t="s">
        <v>89</v>
      </c>
      <c r="L3" s="13"/>
      <c r="M3" s="8">
        <v>9987258</v>
      </c>
      <c r="N3" s="8">
        <v>9987258</v>
      </c>
      <c r="O3" s="8">
        <v>0</v>
      </c>
      <c r="P3" s="6">
        <v>46023</v>
      </c>
      <c r="Q3" s="6">
        <v>46052</v>
      </c>
      <c r="R3" s="11">
        <v>46058</v>
      </c>
      <c r="S3" s="8">
        <v>10</v>
      </c>
      <c r="T3" s="14">
        <f t="shared" si="0"/>
        <v>20</v>
      </c>
      <c r="U3" s="14">
        <v>30</v>
      </c>
      <c r="V3" s="14">
        <v>29.961773999999998</v>
      </c>
      <c r="W3" s="8"/>
      <c r="X3" s="13"/>
      <c r="Y3" s="7">
        <v>46055</v>
      </c>
      <c r="Z3" s="3" t="s">
        <v>46</v>
      </c>
      <c r="AA3" s="5" t="s">
        <v>35</v>
      </c>
      <c r="AB3" s="3" t="s">
        <v>42</v>
      </c>
      <c r="AC3" s="5"/>
      <c r="AD3" s="15">
        <v>7.5</v>
      </c>
      <c r="AE3" s="5"/>
    </row>
    <row r="4" spans="1:31" x14ac:dyDescent="0.25">
      <c r="A4" s="2">
        <f t="shared" si="1"/>
        <v>3</v>
      </c>
      <c r="B4" s="5" t="s">
        <v>90</v>
      </c>
      <c r="C4" s="5" t="s">
        <v>121</v>
      </c>
      <c r="D4" s="4"/>
      <c r="E4" s="2" t="s">
        <v>31</v>
      </c>
      <c r="F4" s="4" t="s">
        <v>43</v>
      </c>
      <c r="G4" s="4" t="s">
        <v>51</v>
      </c>
      <c r="H4" s="4" t="s">
        <v>68</v>
      </c>
      <c r="I4" s="7">
        <v>45595</v>
      </c>
      <c r="J4" s="7">
        <v>45565</v>
      </c>
      <c r="K4" s="13"/>
      <c r="L4" s="13"/>
      <c r="M4" s="8">
        <v>636942</v>
      </c>
      <c r="N4" s="8">
        <v>636942</v>
      </c>
      <c r="O4" s="8"/>
      <c r="P4" s="2"/>
      <c r="Q4" s="2"/>
      <c r="R4" s="11">
        <v>46054</v>
      </c>
      <c r="S4" s="8">
        <v>10</v>
      </c>
      <c r="T4" s="8">
        <f t="shared" si="0"/>
        <v>775</v>
      </c>
      <c r="U4" s="8">
        <v>785</v>
      </c>
      <c r="V4" s="14">
        <v>49.999946999999999</v>
      </c>
      <c r="W4" s="8">
        <v>1</v>
      </c>
      <c r="X4" s="13" t="s">
        <v>70</v>
      </c>
      <c r="Y4" s="7">
        <v>45924</v>
      </c>
      <c r="Z4" s="4" t="s">
        <v>152</v>
      </c>
      <c r="AA4" s="5" t="s">
        <v>37</v>
      </c>
      <c r="AB4" s="9" t="s">
        <v>54</v>
      </c>
      <c r="AC4" s="5"/>
      <c r="AD4" s="15"/>
      <c r="AE4" s="5"/>
    </row>
    <row r="5" spans="1:31" x14ac:dyDescent="0.25">
      <c r="A5" s="2">
        <f t="shared" si="1"/>
        <v>4</v>
      </c>
      <c r="B5" s="5" t="s">
        <v>91</v>
      </c>
      <c r="C5" s="5" t="s">
        <v>122</v>
      </c>
      <c r="D5" s="4"/>
      <c r="E5" s="2" t="s">
        <v>31</v>
      </c>
      <c r="F5" s="4" t="s">
        <v>43</v>
      </c>
      <c r="G5" s="4" t="s">
        <v>51</v>
      </c>
      <c r="H5" s="4" t="s">
        <v>68</v>
      </c>
      <c r="I5" s="7">
        <v>45947</v>
      </c>
      <c r="J5" s="7">
        <v>45917</v>
      </c>
      <c r="K5" s="13"/>
      <c r="L5" s="13"/>
      <c r="M5" s="8">
        <v>278300</v>
      </c>
      <c r="N5" s="8">
        <v>278300</v>
      </c>
      <c r="O5" s="8"/>
      <c r="P5" s="2"/>
      <c r="Q5" s="2"/>
      <c r="R5" s="11">
        <v>46054</v>
      </c>
      <c r="S5" s="8">
        <v>10</v>
      </c>
      <c r="T5" s="8">
        <f t="shared" si="0"/>
        <v>229.5</v>
      </c>
      <c r="U5" s="8">
        <v>239.5</v>
      </c>
      <c r="V5" s="14">
        <v>6.6652849999999999</v>
      </c>
      <c r="W5" s="8">
        <v>1</v>
      </c>
      <c r="X5" s="13" t="s">
        <v>70</v>
      </c>
      <c r="Y5" s="7">
        <v>46003</v>
      </c>
      <c r="Z5" s="4" t="s">
        <v>47</v>
      </c>
      <c r="AA5" s="5" t="s">
        <v>50</v>
      </c>
      <c r="AB5" s="9" t="s">
        <v>76</v>
      </c>
      <c r="AC5" s="5"/>
      <c r="AD5" s="15"/>
      <c r="AE5" s="5"/>
    </row>
    <row r="6" spans="1:31" x14ac:dyDescent="0.25">
      <c r="A6" s="2">
        <f t="shared" si="1"/>
        <v>5</v>
      </c>
      <c r="B6" s="5" t="s">
        <v>113</v>
      </c>
      <c r="C6" s="5" t="s">
        <v>123</v>
      </c>
      <c r="D6" s="4"/>
      <c r="E6" s="2" t="s">
        <v>31</v>
      </c>
      <c r="F6" s="4" t="s">
        <v>32</v>
      </c>
      <c r="G6" s="4" t="s">
        <v>51</v>
      </c>
      <c r="H6" s="4" t="s">
        <v>44</v>
      </c>
      <c r="I6" s="7">
        <v>45947</v>
      </c>
      <c r="J6" s="7">
        <v>45917</v>
      </c>
      <c r="K6" s="13"/>
      <c r="L6" s="13"/>
      <c r="M6" s="8">
        <v>1840600</v>
      </c>
      <c r="N6" s="8">
        <v>1840600</v>
      </c>
      <c r="O6" s="8"/>
      <c r="P6" s="2"/>
      <c r="Q6" s="2"/>
      <c r="R6" s="11">
        <v>46054</v>
      </c>
      <c r="S6" s="8">
        <v>10</v>
      </c>
      <c r="T6" s="8">
        <f t="shared" si="0"/>
        <v>472</v>
      </c>
      <c r="U6" s="8">
        <v>482</v>
      </c>
      <c r="V6" s="14">
        <v>88.716920000000002</v>
      </c>
      <c r="W6" s="8">
        <v>45</v>
      </c>
      <c r="X6" s="13" t="s">
        <v>52</v>
      </c>
      <c r="Y6" s="7">
        <v>45982</v>
      </c>
      <c r="Z6" s="4" t="s">
        <v>153</v>
      </c>
      <c r="AA6" s="5" t="s">
        <v>35</v>
      </c>
      <c r="AB6" s="9" t="s">
        <v>39</v>
      </c>
      <c r="AC6" s="5"/>
      <c r="AD6" s="15"/>
      <c r="AE6" s="5"/>
    </row>
    <row r="7" spans="1:31" x14ac:dyDescent="0.25">
      <c r="A7" s="2">
        <f t="shared" si="1"/>
        <v>6</v>
      </c>
      <c r="B7" s="5" t="s">
        <v>92</v>
      </c>
      <c r="C7" s="5" t="s">
        <v>124</v>
      </c>
      <c r="D7" s="4"/>
      <c r="E7" s="2" t="s">
        <v>31</v>
      </c>
      <c r="F7" s="4" t="s">
        <v>43</v>
      </c>
      <c r="G7" s="4" t="s">
        <v>51</v>
      </c>
      <c r="H7" s="4" t="s">
        <v>44</v>
      </c>
      <c r="I7" s="7">
        <v>46003</v>
      </c>
      <c r="J7" s="7">
        <v>45973</v>
      </c>
      <c r="K7" s="13"/>
      <c r="L7" s="13"/>
      <c r="M7" s="8">
        <v>9943125</v>
      </c>
      <c r="N7" s="8">
        <v>9943125</v>
      </c>
      <c r="O7" s="8"/>
      <c r="P7" s="2"/>
      <c r="Q7" s="2"/>
      <c r="R7" s="11">
        <v>46056</v>
      </c>
      <c r="S7" s="8">
        <v>10</v>
      </c>
      <c r="T7" s="8">
        <f t="shared" si="0"/>
        <v>90</v>
      </c>
      <c r="U7" s="8">
        <v>100</v>
      </c>
      <c r="V7" s="14">
        <v>99.431250000000006</v>
      </c>
      <c r="W7" s="8">
        <v>2</v>
      </c>
      <c r="X7" s="13" t="s">
        <v>52</v>
      </c>
      <c r="Y7" s="7">
        <v>46024</v>
      </c>
      <c r="Z7" s="4" t="s">
        <v>153</v>
      </c>
      <c r="AA7" s="5" t="s">
        <v>35</v>
      </c>
      <c r="AB7" s="9" t="s">
        <v>39</v>
      </c>
      <c r="AC7" s="5"/>
      <c r="AD7" s="15"/>
      <c r="AE7" s="5"/>
    </row>
    <row r="8" spans="1:31" x14ac:dyDescent="0.25">
      <c r="A8" s="2">
        <f t="shared" si="1"/>
        <v>7</v>
      </c>
      <c r="B8" s="5" t="s">
        <v>93</v>
      </c>
      <c r="C8" s="5" t="s">
        <v>125</v>
      </c>
      <c r="D8" s="4"/>
      <c r="E8" s="2" t="s">
        <v>31</v>
      </c>
      <c r="F8" s="4" t="s">
        <v>43</v>
      </c>
      <c r="G8" s="4" t="s">
        <v>51</v>
      </c>
      <c r="H8" s="4" t="s">
        <v>44</v>
      </c>
      <c r="I8" s="7">
        <v>45906</v>
      </c>
      <c r="J8" s="7">
        <v>45876</v>
      </c>
      <c r="K8" s="13"/>
      <c r="L8" s="13"/>
      <c r="M8" s="8">
        <v>88949900</v>
      </c>
      <c r="N8" s="8">
        <v>88949900</v>
      </c>
      <c r="O8" s="8"/>
      <c r="P8" s="2"/>
      <c r="Q8" s="2"/>
      <c r="R8" s="11">
        <v>46059</v>
      </c>
      <c r="S8" s="8">
        <v>1</v>
      </c>
      <c r="T8" s="8">
        <f t="shared" si="0"/>
        <v>15.809999999999999</v>
      </c>
      <c r="U8" s="8">
        <v>16.809999999999999</v>
      </c>
      <c r="V8" s="14">
        <v>149.52478189999999</v>
      </c>
      <c r="W8" s="8">
        <v>4</v>
      </c>
      <c r="X8" s="13" t="s">
        <v>52</v>
      </c>
      <c r="Y8" s="7">
        <v>45939</v>
      </c>
      <c r="Z8" s="4" t="s">
        <v>47</v>
      </c>
      <c r="AA8" s="5" t="s">
        <v>50</v>
      </c>
      <c r="AB8" s="9" t="s">
        <v>157</v>
      </c>
      <c r="AC8" s="5"/>
      <c r="AD8" s="15"/>
      <c r="AE8" s="5"/>
    </row>
    <row r="9" spans="1:31" x14ac:dyDescent="0.25">
      <c r="A9" s="2">
        <f t="shared" si="1"/>
        <v>8</v>
      </c>
      <c r="B9" s="5" t="s">
        <v>94</v>
      </c>
      <c r="C9" s="5" t="s">
        <v>126</v>
      </c>
      <c r="D9" s="4"/>
      <c r="E9" s="2" t="s">
        <v>31</v>
      </c>
      <c r="F9" s="4" t="s">
        <v>43</v>
      </c>
      <c r="G9" s="4" t="s">
        <v>51</v>
      </c>
      <c r="H9" s="4" t="s">
        <v>44</v>
      </c>
      <c r="I9" s="7">
        <v>45930</v>
      </c>
      <c r="J9" s="7">
        <v>45898</v>
      </c>
      <c r="K9" s="13"/>
      <c r="L9" s="13"/>
      <c r="M9" s="8">
        <v>26875000</v>
      </c>
      <c r="N9" s="8">
        <v>26875000</v>
      </c>
      <c r="O9" s="8"/>
      <c r="P9" s="2"/>
      <c r="Q9" s="2"/>
      <c r="R9" s="11">
        <v>46059</v>
      </c>
      <c r="S9" s="8">
        <v>2</v>
      </c>
      <c r="T9" s="8">
        <f t="shared" si="0"/>
        <v>1.2000000000000002</v>
      </c>
      <c r="U9" s="8">
        <v>3.2</v>
      </c>
      <c r="V9" s="14">
        <v>8.6</v>
      </c>
      <c r="W9" s="8">
        <v>1</v>
      </c>
      <c r="X9" s="13" t="s">
        <v>70</v>
      </c>
      <c r="Y9" s="7">
        <v>46009</v>
      </c>
      <c r="Z9" s="4" t="s">
        <v>46</v>
      </c>
      <c r="AA9" s="5" t="s">
        <v>35</v>
      </c>
      <c r="AB9" s="9" t="s">
        <v>55</v>
      </c>
      <c r="AC9" s="5"/>
      <c r="AD9" s="15"/>
      <c r="AE9" s="5"/>
    </row>
    <row r="10" spans="1:31" x14ac:dyDescent="0.25">
      <c r="A10" s="2">
        <f t="shared" si="1"/>
        <v>9</v>
      </c>
      <c r="B10" s="5" t="s">
        <v>95</v>
      </c>
      <c r="C10" s="5" t="s">
        <v>127</v>
      </c>
      <c r="D10" s="4"/>
      <c r="E10" s="2" t="s">
        <v>31</v>
      </c>
      <c r="F10" s="4" t="s">
        <v>43</v>
      </c>
      <c r="G10" s="4" t="s">
        <v>51</v>
      </c>
      <c r="H10" s="4" t="s">
        <v>44</v>
      </c>
      <c r="I10" s="7">
        <v>45989</v>
      </c>
      <c r="J10" s="7">
        <v>45959</v>
      </c>
      <c r="K10" s="13"/>
      <c r="L10" s="13"/>
      <c r="M10" s="8">
        <v>1896614</v>
      </c>
      <c r="N10" s="8">
        <v>1896614</v>
      </c>
      <c r="O10" s="8"/>
      <c r="P10" s="2"/>
      <c r="Q10" s="2"/>
      <c r="R10" s="11">
        <v>46062</v>
      </c>
      <c r="S10" s="8">
        <v>1</v>
      </c>
      <c r="T10" s="8">
        <f t="shared" si="0"/>
        <v>295</v>
      </c>
      <c r="U10" s="8">
        <v>296</v>
      </c>
      <c r="V10" s="14">
        <v>56.1397744</v>
      </c>
      <c r="W10" s="8">
        <v>16</v>
      </c>
      <c r="X10" s="13" t="s">
        <v>70</v>
      </c>
      <c r="Y10" s="7">
        <v>46014</v>
      </c>
      <c r="Z10" s="4" t="s">
        <v>47</v>
      </c>
      <c r="AA10" s="5" t="s">
        <v>50</v>
      </c>
      <c r="AB10" s="9" t="s">
        <v>158</v>
      </c>
      <c r="AC10" s="5"/>
      <c r="AD10" s="15"/>
      <c r="AE10" s="5"/>
    </row>
    <row r="11" spans="1:31" x14ac:dyDescent="0.25">
      <c r="A11" s="2">
        <f t="shared" si="1"/>
        <v>10</v>
      </c>
      <c r="B11" s="5" t="s">
        <v>96</v>
      </c>
      <c r="C11" s="5" t="s">
        <v>128</v>
      </c>
      <c r="D11" s="4"/>
      <c r="E11" s="2" t="s">
        <v>31</v>
      </c>
      <c r="F11" s="4" t="s">
        <v>43</v>
      </c>
      <c r="G11" s="4" t="s">
        <v>51</v>
      </c>
      <c r="H11" s="4" t="s">
        <v>68</v>
      </c>
      <c r="I11" s="7">
        <v>45408</v>
      </c>
      <c r="J11" s="7">
        <v>45378</v>
      </c>
      <c r="K11" s="13"/>
      <c r="L11" s="13"/>
      <c r="M11" s="8">
        <v>3205128</v>
      </c>
      <c r="N11" s="8">
        <v>3205128</v>
      </c>
      <c r="O11" s="8"/>
      <c r="P11" s="2"/>
      <c r="Q11" s="2"/>
      <c r="R11" s="11">
        <v>46063</v>
      </c>
      <c r="S11" s="8">
        <v>2</v>
      </c>
      <c r="T11" s="8">
        <f t="shared" si="0"/>
        <v>116.56</v>
      </c>
      <c r="U11" s="8">
        <v>118.56</v>
      </c>
      <c r="V11" s="14">
        <v>37.999997567999998</v>
      </c>
      <c r="W11" s="8">
        <v>2</v>
      </c>
      <c r="X11" s="13" t="s">
        <v>70</v>
      </c>
      <c r="Y11" s="7">
        <v>45981</v>
      </c>
      <c r="Z11" s="4" t="s">
        <v>83</v>
      </c>
      <c r="AA11" s="5" t="s">
        <v>38</v>
      </c>
      <c r="AB11" s="9" t="s">
        <v>39</v>
      </c>
      <c r="AC11" s="5"/>
      <c r="AD11" s="15"/>
      <c r="AE11" s="5"/>
    </row>
    <row r="12" spans="1:31" x14ac:dyDescent="0.25">
      <c r="A12" s="2">
        <f t="shared" si="1"/>
        <v>11</v>
      </c>
      <c r="B12" s="5" t="s">
        <v>97</v>
      </c>
      <c r="C12" s="5" t="s">
        <v>129</v>
      </c>
      <c r="D12" s="4"/>
      <c r="E12" s="2" t="s">
        <v>31</v>
      </c>
      <c r="F12" s="4" t="s">
        <v>32</v>
      </c>
      <c r="G12" s="4" t="s">
        <v>51</v>
      </c>
      <c r="H12" s="4" t="s">
        <v>68</v>
      </c>
      <c r="I12" s="7">
        <v>45563</v>
      </c>
      <c r="J12" s="7">
        <v>45533</v>
      </c>
      <c r="K12" s="13"/>
      <c r="L12" s="13"/>
      <c r="M12" s="8">
        <v>52500</v>
      </c>
      <c r="N12" s="8">
        <v>52500</v>
      </c>
      <c r="O12" s="8"/>
      <c r="P12" s="2"/>
      <c r="Q12" s="2"/>
      <c r="R12" s="11">
        <v>46064</v>
      </c>
      <c r="S12" s="8">
        <v>10</v>
      </c>
      <c r="T12" s="8">
        <f t="shared" si="0"/>
        <v>258</v>
      </c>
      <c r="U12" s="8">
        <v>268</v>
      </c>
      <c r="V12" s="14">
        <v>1.407</v>
      </c>
      <c r="W12" s="8">
        <v>2</v>
      </c>
      <c r="X12" s="13" t="s">
        <v>70</v>
      </c>
      <c r="Y12" s="7">
        <v>45768</v>
      </c>
      <c r="Z12" s="4" t="s">
        <v>47</v>
      </c>
      <c r="AA12" s="5" t="s">
        <v>50</v>
      </c>
      <c r="AB12" s="9" t="s">
        <v>77</v>
      </c>
      <c r="AC12" s="5"/>
      <c r="AD12" s="15"/>
      <c r="AE12" s="5"/>
    </row>
    <row r="13" spans="1:31" x14ac:dyDescent="0.25">
      <c r="A13" s="2">
        <f t="shared" si="1"/>
        <v>12</v>
      </c>
      <c r="B13" s="5" t="s">
        <v>98</v>
      </c>
      <c r="C13" s="5" t="s">
        <v>130</v>
      </c>
      <c r="D13" s="4"/>
      <c r="E13" s="2" t="s">
        <v>31</v>
      </c>
      <c r="F13" s="4" t="s">
        <v>43</v>
      </c>
      <c r="G13" s="4" t="s">
        <v>51</v>
      </c>
      <c r="H13" s="4" t="s">
        <v>44</v>
      </c>
      <c r="I13" s="7">
        <v>45843</v>
      </c>
      <c r="J13" s="7">
        <v>45813</v>
      </c>
      <c r="K13" s="13"/>
      <c r="L13" s="13"/>
      <c r="M13" s="8">
        <v>11981250</v>
      </c>
      <c r="N13" s="8">
        <v>11981250</v>
      </c>
      <c r="O13" s="8"/>
      <c r="P13" s="2"/>
      <c r="Q13" s="2"/>
      <c r="R13" s="11">
        <v>46065</v>
      </c>
      <c r="S13" s="8">
        <v>2</v>
      </c>
      <c r="T13" s="8">
        <f t="shared" si="0"/>
        <v>14</v>
      </c>
      <c r="U13" s="8">
        <v>16</v>
      </c>
      <c r="V13" s="14">
        <v>19.170000000000002</v>
      </c>
      <c r="W13" s="8">
        <v>19</v>
      </c>
      <c r="X13" s="13" t="s">
        <v>52</v>
      </c>
      <c r="Y13" s="7">
        <v>45940</v>
      </c>
      <c r="Z13" s="4" t="s">
        <v>47</v>
      </c>
      <c r="AA13" s="5" t="s">
        <v>50</v>
      </c>
      <c r="AB13" s="9" t="s">
        <v>159</v>
      </c>
      <c r="AC13" s="5"/>
      <c r="AD13" s="15"/>
      <c r="AE13" s="5"/>
    </row>
    <row r="14" spans="1:31" x14ac:dyDescent="0.25">
      <c r="A14" s="2">
        <f t="shared" si="1"/>
        <v>13</v>
      </c>
      <c r="B14" s="5" t="s">
        <v>99</v>
      </c>
      <c r="C14" s="5" t="s">
        <v>131</v>
      </c>
      <c r="D14" s="4"/>
      <c r="E14" s="2" t="s">
        <v>31</v>
      </c>
      <c r="F14" s="4" t="s">
        <v>43</v>
      </c>
      <c r="G14" s="4" t="s">
        <v>51</v>
      </c>
      <c r="H14" s="4" t="s">
        <v>44</v>
      </c>
      <c r="I14" s="7">
        <v>46038</v>
      </c>
      <c r="J14" s="7">
        <v>46008</v>
      </c>
      <c r="K14" s="13"/>
      <c r="L14" s="13"/>
      <c r="M14" s="8">
        <v>66181335</v>
      </c>
      <c r="N14" s="8">
        <v>66181335</v>
      </c>
      <c r="O14" s="8"/>
      <c r="P14" s="2"/>
      <c r="Q14" s="2"/>
      <c r="R14" s="11">
        <v>46065</v>
      </c>
      <c r="S14" s="8">
        <v>5</v>
      </c>
      <c r="T14" s="8">
        <f t="shared" si="0"/>
        <v>115.88</v>
      </c>
      <c r="U14" s="8">
        <v>120.88</v>
      </c>
      <c r="V14" s="14">
        <v>799.99997747999987</v>
      </c>
      <c r="W14" s="8">
        <v>3</v>
      </c>
      <c r="X14" s="13" t="s">
        <v>53</v>
      </c>
      <c r="Y14" s="7">
        <v>46050</v>
      </c>
      <c r="Z14" s="4" t="s">
        <v>152</v>
      </c>
      <c r="AA14" s="5" t="s">
        <v>37</v>
      </c>
      <c r="AB14" s="9" t="s">
        <v>78</v>
      </c>
      <c r="AC14" s="5"/>
      <c r="AD14" s="15"/>
      <c r="AE14" s="5"/>
    </row>
    <row r="15" spans="1:31" x14ac:dyDescent="0.25">
      <c r="A15" s="2">
        <f t="shared" si="1"/>
        <v>14</v>
      </c>
      <c r="B15" s="5" t="s">
        <v>60</v>
      </c>
      <c r="C15" s="5" t="s">
        <v>66</v>
      </c>
      <c r="D15" s="4"/>
      <c r="E15" s="2" t="s">
        <v>31</v>
      </c>
      <c r="F15" s="4" t="s">
        <v>32</v>
      </c>
      <c r="G15" s="4" t="s">
        <v>51</v>
      </c>
      <c r="H15" s="4" t="s">
        <v>68</v>
      </c>
      <c r="I15" s="7">
        <v>45722</v>
      </c>
      <c r="J15" s="7">
        <v>45692</v>
      </c>
      <c r="K15" s="13"/>
      <c r="L15" s="13"/>
      <c r="M15" s="8">
        <v>75000</v>
      </c>
      <c r="N15" s="8">
        <v>75000</v>
      </c>
      <c r="O15" s="8"/>
      <c r="P15" s="2"/>
      <c r="Q15" s="2"/>
      <c r="R15" s="11">
        <v>46066</v>
      </c>
      <c r="S15" s="8">
        <v>10</v>
      </c>
      <c r="T15" s="8">
        <f t="shared" si="0"/>
        <v>83.25</v>
      </c>
      <c r="U15" s="8">
        <v>93.25</v>
      </c>
      <c r="V15" s="14">
        <v>0.69937499999999997</v>
      </c>
      <c r="W15" s="8">
        <v>1</v>
      </c>
      <c r="X15" s="13" t="s">
        <v>52</v>
      </c>
      <c r="Y15" s="7">
        <v>46022</v>
      </c>
      <c r="Z15" s="4" t="s">
        <v>81</v>
      </c>
      <c r="AA15" s="5" t="s">
        <v>50</v>
      </c>
      <c r="AB15" s="9" t="s">
        <v>80</v>
      </c>
      <c r="AC15" s="5"/>
      <c r="AD15" s="15"/>
      <c r="AE15" s="5"/>
    </row>
    <row r="16" spans="1:31" x14ac:dyDescent="0.25">
      <c r="A16" s="2">
        <f t="shared" si="1"/>
        <v>15</v>
      </c>
      <c r="B16" s="5" t="s">
        <v>58</v>
      </c>
      <c r="C16" s="5" t="s">
        <v>64</v>
      </c>
      <c r="D16" s="4"/>
      <c r="E16" s="2" t="s">
        <v>31</v>
      </c>
      <c r="F16" s="4" t="s">
        <v>32</v>
      </c>
      <c r="G16" s="4" t="s">
        <v>51</v>
      </c>
      <c r="H16" s="4" t="s">
        <v>68</v>
      </c>
      <c r="I16" s="7">
        <v>45679</v>
      </c>
      <c r="J16" s="7">
        <v>45649</v>
      </c>
      <c r="K16" s="13"/>
      <c r="L16" s="13"/>
      <c r="M16" s="8">
        <v>124000</v>
      </c>
      <c r="N16" s="8">
        <v>124000</v>
      </c>
      <c r="O16" s="8"/>
      <c r="P16" s="2"/>
      <c r="Q16" s="2"/>
      <c r="R16" s="11">
        <v>46066</v>
      </c>
      <c r="S16" s="8">
        <v>10</v>
      </c>
      <c r="T16" s="8">
        <f t="shared" si="0"/>
        <v>70</v>
      </c>
      <c r="U16" s="8">
        <v>80</v>
      </c>
      <c r="V16" s="14">
        <v>0.99199999999999999</v>
      </c>
      <c r="W16" s="8">
        <v>4</v>
      </c>
      <c r="X16" s="13" t="s">
        <v>52</v>
      </c>
      <c r="Y16" s="7">
        <v>46030</v>
      </c>
      <c r="Z16" s="4" t="s">
        <v>34</v>
      </c>
      <c r="AA16" s="5" t="s">
        <v>35</v>
      </c>
      <c r="AB16" s="9" t="s">
        <v>75</v>
      </c>
      <c r="AC16" s="5"/>
      <c r="AD16" s="15"/>
      <c r="AE16" s="5"/>
    </row>
    <row r="17" spans="1:31" x14ac:dyDescent="0.25">
      <c r="A17" s="2">
        <f t="shared" si="1"/>
        <v>16</v>
      </c>
      <c r="B17" s="5" t="s">
        <v>114</v>
      </c>
      <c r="C17" s="5" t="s">
        <v>132</v>
      </c>
      <c r="D17" s="4"/>
      <c r="E17" s="2" t="s">
        <v>31</v>
      </c>
      <c r="F17" s="4" t="s">
        <v>32</v>
      </c>
      <c r="G17" s="4" t="s">
        <v>51</v>
      </c>
      <c r="H17" s="4" t="s">
        <v>68</v>
      </c>
      <c r="I17" s="7">
        <v>45674</v>
      </c>
      <c r="J17" s="7">
        <v>45644</v>
      </c>
      <c r="K17" s="13"/>
      <c r="L17" s="13"/>
      <c r="M17" s="8">
        <v>115000</v>
      </c>
      <c r="N17" s="8">
        <v>115000</v>
      </c>
      <c r="O17" s="8"/>
      <c r="P17" s="2"/>
      <c r="Q17" s="2"/>
      <c r="R17" s="11">
        <v>46069</v>
      </c>
      <c r="S17" s="8">
        <v>10</v>
      </c>
      <c r="T17" s="8">
        <f t="shared" si="0"/>
        <v>71</v>
      </c>
      <c r="U17" s="8">
        <v>81</v>
      </c>
      <c r="V17" s="14">
        <v>0.93149999999999999</v>
      </c>
      <c r="W17" s="8">
        <v>1</v>
      </c>
      <c r="X17" s="13" t="s">
        <v>52</v>
      </c>
      <c r="Y17" s="7">
        <v>46028</v>
      </c>
      <c r="Z17" s="4" t="s">
        <v>36</v>
      </c>
      <c r="AA17" s="5" t="s">
        <v>37</v>
      </c>
      <c r="AB17" s="9" t="s">
        <v>41</v>
      </c>
      <c r="AC17" s="5"/>
      <c r="AD17" s="15"/>
      <c r="AE17" s="5"/>
    </row>
    <row r="18" spans="1:31" x14ac:dyDescent="0.25">
      <c r="A18" s="2">
        <f t="shared" si="1"/>
        <v>17</v>
      </c>
      <c r="B18" s="5" t="s">
        <v>100</v>
      </c>
      <c r="C18" s="5" t="s">
        <v>133</v>
      </c>
      <c r="D18" s="4"/>
      <c r="E18" s="2" t="s">
        <v>31</v>
      </c>
      <c r="F18" s="4" t="s">
        <v>32</v>
      </c>
      <c r="G18" s="4" t="s">
        <v>51</v>
      </c>
      <c r="H18" s="4" t="s">
        <v>69</v>
      </c>
      <c r="I18" s="7">
        <v>45608</v>
      </c>
      <c r="J18" s="7">
        <v>45576</v>
      </c>
      <c r="K18" s="13"/>
      <c r="L18" s="13"/>
      <c r="M18" s="8">
        <v>42337</v>
      </c>
      <c r="N18" s="8">
        <v>42337</v>
      </c>
      <c r="O18" s="8"/>
      <c r="P18" s="2"/>
      <c r="Q18" s="2"/>
      <c r="R18" s="11">
        <v>46072</v>
      </c>
      <c r="S18" s="8">
        <v>10</v>
      </c>
      <c r="T18" s="8">
        <f t="shared" si="0"/>
        <v>1643.4</v>
      </c>
      <c r="U18" s="8">
        <v>1653.4</v>
      </c>
      <c r="V18" s="14">
        <v>6.9999995799999999</v>
      </c>
      <c r="W18" s="8">
        <v>1</v>
      </c>
      <c r="X18" s="13" t="s">
        <v>52</v>
      </c>
      <c r="Y18" s="7">
        <v>45990</v>
      </c>
      <c r="Z18" s="4" t="s">
        <v>154</v>
      </c>
      <c r="AA18" s="5" t="s">
        <v>37</v>
      </c>
      <c r="AB18" s="9" t="s">
        <v>42</v>
      </c>
      <c r="AC18" s="5"/>
      <c r="AD18" s="15"/>
      <c r="AE18" s="5"/>
    </row>
    <row r="19" spans="1:31" x14ac:dyDescent="0.25">
      <c r="A19" s="2">
        <f t="shared" si="1"/>
        <v>18</v>
      </c>
      <c r="B19" s="5" t="s">
        <v>59</v>
      </c>
      <c r="C19" s="5" t="s">
        <v>65</v>
      </c>
      <c r="D19" s="4"/>
      <c r="E19" s="2" t="s">
        <v>31</v>
      </c>
      <c r="F19" s="4" t="s">
        <v>43</v>
      </c>
      <c r="G19" s="4" t="s">
        <v>51</v>
      </c>
      <c r="H19" s="4" t="s">
        <v>68</v>
      </c>
      <c r="I19" s="7">
        <v>45533</v>
      </c>
      <c r="J19" s="7">
        <v>45503</v>
      </c>
      <c r="K19" s="13"/>
      <c r="L19" s="13"/>
      <c r="M19" s="8">
        <v>129499</v>
      </c>
      <c r="N19" s="8">
        <v>129499</v>
      </c>
      <c r="O19" s="8"/>
      <c r="P19" s="2"/>
      <c r="Q19" s="2"/>
      <c r="R19" s="11">
        <v>46073</v>
      </c>
      <c r="S19" s="8">
        <v>2</v>
      </c>
      <c r="T19" s="8">
        <f t="shared" si="0"/>
        <v>415</v>
      </c>
      <c r="U19" s="8">
        <v>417</v>
      </c>
      <c r="V19" s="14">
        <v>5.4001083000000003</v>
      </c>
      <c r="W19" s="8">
        <v>1</v>
      </c>
      <c r="X19" s="13" t="s">
        <v>52</v>
      </c>
      <c r="Y19" s="7">
        <v>46031</v>
      </c>
      <c r="Z19" s="4" t="s">
        <v>47</v>
      </c>
      <c r="AA19" s="5" t="s">
        <v>50</v>
      </c>
      <c r="AB19" s="9" t="s">
        <v>40</v>
      </c>
      <c r="AC19" s="5"/>
      <c r="AD19" s="15"/>
      <c r="AE19" s="5"/>
    </row>
    <row r="20" spans="1:31" x14ac:dyDescent="0.25">
      <c r="A20" s="2">
        <f t="shared" si="1"/>
        <v>19</v>
      </c>
      <c r="B20" s="5" t="s">
        <v>101</v>
      </c>
      <c r="C20" s="5" t="s">
        <v>134</v>
      </c>
      <c r="D20" s="4"/>
      <c r="E20" s="2" t="s">
        <v>31</v>
      </c>
      <c r="F20" s="4" t="s">
        <v>43</v>
      </c>
      <c r="G20" s="4" t="s">
        <v>51</v>
      </c>
      <c r="H20" s="4" t="s">
        <v>68</v>
      </c>
      <c r="I20" s="7">
        <v>45591</v>
      </c>
      <c r="J20" s="7">
        <v>45561</v>
      </c>
      <c r="K20" s="13"/>
      <c r="L20" s="13"/>
      <c r="M20" s="8">
        <v>800000</v>
      </c>
      <c r="N20" s="8">
        <v>800000</v>
      </c>
      <c r="O20" s="8"/>
      <c r="P20" s="2"/>
      <c r="Q20" s="2"/>
      <c r="R20" s="11">
        <v>46073</v>
      </c>
      <c r="S20" s="8">
        <v>10</v>
      </c>
      <c r="T20" s="8">
        <f t="shared" si="0"/>
        <v>40</v>
      </c>
      <c r="U20" s="8">
        <v>50</v>
      </c>
      <c r="V20" s="14">
        <v>4</v>
      </c>
      <c r="W20" s="8">
        <v>1</v>
      </c>
      <c r="X20" s="13" t="s">
        <v>52</v>
      </c>
      <c r="Y20" s="7">
        <v>45870</v>
      </c>
      <c r="Z20" s="4" t="s">
        <v>36</v>
      </c>
      <c r="AA20" s="5" t="s">
        <v>37</v>
      </c>
      <c r="AB20" s="9" t="s">
        <v>80</v>
      </c>
      <c r="AC20" s="5"/>
      <c r="AD20" s="15"/>
      <c r="AE20" s="5"/>
    </row>
    <row r="21" spans="1:31" x14ac:dyDescent="0.25">
      <c r="A21" s="2">
        <f t="shared" si="1"/>
        <v>20</v>
      </c>
      <c r="B21" s="5" t="s">
        <v>57</v>
      </c>
      <c r="C21" s="5" t="s">
        <v>63</v>
      </c>
      <c r="D21" s="4"/>
      <c r="E21" s="2" t="s">
        <v>31</v>
      </c>
      <c r="F21" s="4" t="s">
        <v>43</v>
      </c>
      <c r="G21" s="4" t="s">
        <v>51</v>
      </c>
      <c r="H21" s="4" t="s">
        <v>68</v>
      </c>
      <c r="I21" s="7">
        <v>45428</v>
      </c>
      <c r="J21" s="7">
        <v>45398</v>
      </c>
      <c r="K21" s="13"/>
      <c r="L21" s="13"/>
      <c r="M21" s="8">
        <v>7987667</v>
      </c>
      <c r="N21" s="8">
        <v>7987667</v>
      </c>
      <c r="O21" s="8"/>
      <c r="P21" s="2"/>
      <c r="Q21" s="2"/>
      <c r="R21" s="11">
        <v>46073</v>
      </c>
      <c r="S21" s="8">
        <v>10</v>
      </c>
      <c r="T21" s="8">
        <f t="shared" si="0"/>
        <v>290</v>
      </c>
      <c r="U21" s="8">
        <v>300</v>
      </c>
      <c r="V21" s="14">
        <v>239.63001</v>
      </c>
      <c r="W21" s="8">
        <v>2</v>
      </c>
      <c r="X21" s="13" t="s">
        <v>53</v>
      </c>
      <c r="Y21" s="7">
        <v>45996</v>
      </c>
      <c r="Z21" s="4" t="s">
        <v>47</v>
      </c>
      <c r="AA21" s="5" t="s">
        <v>50</v>
      </c>
      <c r="AB21" s="9" t="s">
        <v>72</v>
      </c>
      <c r="AC21" s="5"/>
      <c r="AD21" s="15"/>
      <c r="AE21" s="5"/>
    </row>
    <row r="22" spans="1:31" x14ac:dyDescent="0.25">
      <c r="A22" s="2">
        <f t="shared" si="1"/>
        <v>21</v>
      </c>
      <c r="B22" s="5" t="s">
        <v>102</v>
      </c>
      <c r="C22" s="5" t="s">
        <v>135</v>
      </c>
      <c r="D22" s="4"/>
      <c r="E22" s="2" t="s">
        <v>31</v>
      </c>
      <c r="F22" s="4" t="s">
        <v>43</v>
      </c>
      <c r="G22" s="4" t="s">
        <v>51</v>
      </c>
      <c r="H22" s="4" t="s">
        <v>68</v>
      </c>
      <c r="I22" s="7">
        <v>45945</v>
      </c>
      <c r="J22" s="7">
        <v>45915</v>
      </c>
      <c r="K22" s="13"/>
      <c r="L22" s="13"/>
      <c r="M22" s="8">
        <v>1372500</v>
      </c>
      <c r="N22" s="8">
        <v>1372500</v>
      </c>
      <c r="O22" s="8"/>
      <c r="P22" s="2"/>
      <c r="Q22" s="2"/>
      <c r="R22" s="11">
        <v>46076</v>
      </c>
      <c r="S22" s="8">
        <v>1</v>
      </c>
      <c r="T22" s="8">
        <f t="shared" si="0"/>
        <v>244</v>
      </c>
      <c r="U22" s="8">
        <v>245</v>
      </c>
      <c r="V22" s="14">
        <v>33.626249999999999</v>
      </c>
      <c r="W22" s="8">
        <v>2</v>
      </c>
      <c r="X22" s="13" t="s">
        <v>52</v>
      </c>
      <c r="Y22" s="7">
        <v>46029</v>
      </c>
      <c r="Z22" s="4" t="s">
        <v>155</v>
      </c>
      <c r="AA22" s="5" t="s">
        <v>50</v>
      </c>
      <c r="AB22" s="9" t="s">
        <v>73</v>
      </c>
      <c r="AC22" s="5"/>
      <c r="AD22" s="15"/>
      <c r="AE22" s="5"/>
    </row>
    <row r="23" spans="1:31" x14ac:dyDescent="0.25">
      <c r="A23" s="2">
        <f t="shared" si="1"/>
        <v>22</v>
      </c>
      <c r="B23" s="5" t="s">
        <v>103</v>
      </c>
      <c r="C23" s="5" t="s">
        <v>136</v>
      </c>
      <c r="D23" s="4"/>
      <c r="E23" s="2" t="s">
        <v>31</v>
      </c>
      <c r="F23" s="4" t="s">
        <v>32</v>
      </c>
      <c r="G23" s="4" t="s">
        <v>51</v>
      </c>
      <c r="H23" s="4" t="s">
        <v>68</v>
      </c>
      <c r="I23" s="7">
        <v>45483</v>
      </c>
      <c r="J23" s="7">
        <v>45453</v>
      </c>
      <c r="K23" s="13"/>
      <c r="L23" s="13"/>
      <c r="M23" s="8">
        <v>786000</v>
      </c>
      <c r="N23" s="8">
        <v>786000</v>
      </c>
      <c r="O23" s="8"/>
      <c r="P23" s="2"/>
      <c r="Q23" s="2"/>
      <c r="R23" s="11">
        <v>46076</v>
      </c>
      <c r="S23" s="8">
        <v>10</v>
      </c>
      <c r="T23" s="8">
        <f t="shared" si="0"/>
        <v>71</v>
      </c>
      <c r="U23" s="8">
        <v>81</v>
      </c>
      <c r="V23" s="14">
        <v>6.3666</v>
      </c>
      <c r="W23" s="8">
        <v>2</v>
      </c>
      <c r="X23" s="13" t="s">
        <v>52</v>
      </c>
      <c r="Y23" s="7">
        <v>46027</v>
      </c>
      <c r="Z23" s="4" t="s">
        <v>47</v>
      </c>
      <c r="AA23" s="5" t="s">
        <v>50</v>
      </c>
      <c r="AB23" s="9" t="s">
        <v>40</v>
      </c>
      <c r="AC23" s="5"/>
      <c r="AD23" s="15"/>
      <c r="AE23" s="5"/>
    </row>
    <row r="24" spans="1:31" x14ac:dyDescent="0.25">
      <c r="A24" s="2">
        <f t="shared" si="1"/>
        <v>23</v>
      </c>
      <c r="B24" s="5" t="s">
        <v>115</v>
      </c>
      <c r="C24" s="5" t="s">
        <v>137</v>
      </c>
      <c r="D24" s="4"/>
      <c r="E24" s="2" t="s">
        <v>31</v>
      </c>
      <c r="F24" s="4" t="s">
        <v>32</v>
      </c>
      <c r="G24" s="4" t="s">
        <v>51</v>
      </c>
      <c r="H24" s="7" t="s">
        <v>68</v>
      </c>
      <c r="I24" s="7">
        <v>45450</v>
      </c>
      <c r="J24" s="7">
        <v>45420</v>
      </c>
      <c r="K24" s="13"/>
      <c r="L24" s="13"/>
      <c r="M24" s="8">
        <v>318000</v>
      </c>
      <c r="N24" s="8">
        <v>318000</v>
      </c>
      <c r="O24" s="8"/>
      <c r="P24" s="2"/>
      <c r="Q24" s="2"/>
      <c r="R24" s="11">
        <v>46076</v>
      </c>
      <c r="S24" s="8">
        <v>10</v>
      </c>
      <c r="T24" s="8">
        <f t="shared" si="0"/>
        <v>118</v>
      </c>
      <c r="U24" s="8">
        <v>128</v>
      </c>
      <c r="V24" s="14">
        <v>4.0704000000000002</v>
      </c>
      <c r="W24" s="8">
        <v>2</v>
      </c>
      <c r="X24" s="13" t="s">
        <v>52</v>
      </c>
      <c r="Y24" s="7">
        <v>45988</v>
      </c>
      <c r="Z24" s="4" t="s">
        <v>36</v>
      </c>
      <c r="AA24" s="5" t="s">
        <v>37</v>
      </c>
      <c r="AB24" s="9" t="s">
        <v>160</v>
      </c>
      <c r="AC24" s="5"/>
      <c r="AD24" s="15"/>
      <c r="AE24" s="5"/>
    </row>
    <row r="25" spans="1:31" x14ac:dyDescent="0.25">
      <c r="A25" s="2">
        <f t="shared" si="1"/>
        <v>24</v>
      </c>
      <c r="B25" s="5" t="s">
        <v>104</v>
      </c>
      <c r="C25" s="5" t="s">
        <v>138</v>
      </c>
      <c r="D25" s="4"/>
      <c r="E25" s="2" t="s">
        <v>31</v>
      </c>
      <c r="F25" s="4" t="s">
        <v>43</v>
      </c>
      <c r="G25" s="4" t="s">
        <v>51</v>
      </c>
      <c r="H25" s="4" t="s">
        <v>68</v>
      </c>
      <c r="I25" s="7">
        <v>45565</v>
      </c>
      <c r="J25" s="7">
        <v>45534</v>
      </c>
      <c r="K25" s="13"/>
      <c r="L25" s="13"/>
      <c r="M25" s="8">
        <v>1141552</v>
      </c>
      <c r="N25" s="8">
        <v>1141552</v>
      </c>
      <c r="O25" s="8"/>
      <c r="P25" s="2"/>
      <c r="Q25" s="2"/>
      <c r="R25" s="11">
        <v>46078</v>
      </c>
      <c r="S25" s="8">
        <v>10</v>
      </c>
      <c r="T25" s="8">
        <f t="shared" si="0"/>
        <v>647</v>
      </c>
      <c r="U25" s="8">
        <v>657</v>
      </c>
      <c r="V25" s="14">
        <v>74.999966400000005</v>
      </c>
      <c r="W25" s="8">
        <v>1</v>
      </c>
      <c r="X25" s="13" t="s">
        <v>52</v>
      </c>
      <c r="Y25" s="7">
        <v>46028</v>
      </c>
      <c r="Z25" s="4" t="s">
        <v>36</v>
      </c>
      <c r="AA25" s="5" t="s">
        <v>37</v>
      </c>
      <c r="AB25" s="9" t="s">
        <v>159</v>
      </c>
      <c r="AC25" s="5"/>
      <c r="AD25" s="15"/>
      <c r="AE25" s="5"/>
    </row>
    <row r="26" spans="1:31" x14ac:dyDescent="0.25">
      <c r="A26" s="2">
        <f t="shared" si="1"/>
        <v>25</v>
      </c>
      <c r="B26" s="5" t="s">
        <v>105</v>
      </c>
      <c r="C26" s="5" t="s">
        <v>139</v>
      </c>
      <c r="D26" s="4"/>
      <c r="E26" s="2" t="s">
        <v>31</v>
      </c>
      <c r="F26" s="4" t="s">
        <v>43</v>
      </c>
      <c r="G26" s="4" t="s">
        <v>51</v>
      </c>
      <c r="H26" s="4" t="s">
        <v>44</v>
      </c>
      <c r="I26" s="7">
        <v>45586</v>
      </c>
      <c r="J26" s="7">
        <v>45555</v>
      </c>
      <c r="K26" s="13"/>
      <c r="L26" s="13"/>
      <c r="M26" s="8">
        <v>71037388</v>
      </c>
      <c r="N26" s="8">
        <v>71037388</v>
      </c>
      <c r="O26" s="8"/>
      <c r="P26" s="2"/>
      <c r="Q26" s="2"/>
      <c r="R26" s="11">
        <v>46078</v>
      </c>
      <c r="S26" s="8">
        <v>10</v>
      </c>
      <c r="T26" s="8">
        <f t="shared" si="0"/>
        <v>76.94</v>
      </c>
      <c r="U26" s="8">
        <v>86.94</v>
      </c>
      <c r="V26" s="14">
        <v>617.599051272</v>
      </c>
      <c r="W26" s="8">
        <v>41</v>
      </c>
      <c r="X26" s="13" t="s">
        <v>53</v>
      </c>
      <c r="Y26" s="7">
        <v>45841</v>
      </c>
      <c r="Z26" s="4" t="s">
        <v>47</v>
      </c>
      <c r="AA26" s="5" t="s">
        <v>50</v>
      </c>
      <c r="AB26" s="9" t="s">
        <v>39</v>
      </c>
      <c r="AC26" s="5"/>
      <c r="AD26" s="15"/>
      <c r="AE26" s="5"/>
    </row>
    <row r="27" spans="1:31" x14ac:dyDescent="0.25">
      <c r="A27" s="2">
        <f t="shared" si="1"/>
        <v>26</v>
      </c>
      <c r="B27" s="5" t="s">
        <v>106</v>
      </c>
      <c r="C27" s="5" t="s">
        <v>140</v>
      </c>
      <c r="D27" s="4"/>
      <c r="E27" s="2" t="s">
        <v>31</v>
      </c>
      <c r="F27" s="4" t="s">
        <v>43</v>
      </c>
      <c r="G27" s="4" t="s">
        <v>51</v>
      </c>
      <c r="H27" s="4" t="s">
        <v>68</v>
      </c>
      <c r="I27" s="7">
        <v>45499</v>
      </c>
      <c r="J27" s="7">
        <v>45469</v>
      </c>
      <c r="K27" s="13"/>
      <c r="L27" s="13"/>
      <c r="M27" s="8">
        <v>2027972</v>
      </c>
      <c r="N27" s="8">
        <v>2027972</v>
      </c>
      <c r="O27" s="8"/>
      <c r="P27" s="2"/>
      <c r="Q27" s="2"/>
      <c r="R27" s="11">
        <v>46078</v>
      </c>
      <c r="S27" s="8">
        <v>10</v>
      </c>
      <c r="T27" s="8">
        <f t="shared" si="0"/>
        <v>133</v>
      </c>
      <c r="U27" s="8">
        <v>143</v>
      </c>
      <c r="V27" s="14">
        <v>28.999999599999999</v>
      </c>
      <c r="W27" s="8">
        <v>1</v>
      </c>
      <c r="X27" s="13" t="s">
        <v>70</v>
      </c>
      <c r="Y27" s="7">
        <v>46003</v>
      </c>
      <c r="Z27" s="4" t="s">
        <v>81</v>
      </c>
      <c r="AA27" s="5" t="s">
        <v>50</v>
      </c>
      <c r="AB27" s="9" t="s">
        <v>73</v>
      </c>
      <c r="AC27" s="5"/>
      <c r="AD27" s="15"/>
      <c r="AE27" s="5"/>
    </row>
    <row r="28" spans="1:31" x14ac:dyDescent="0.25">
      <c r="A28" s="2">
        <f t="shared" si="1"/>
        <v>27</v>
      </c>
      <c r="B28" s="5" t="s">
        <v>107</v>
      </c>
      <c r="C28" s="5" t="s">
        <v>141</v>
      </c>
      <c r="D28" s="4"/>
      <c r="E28" s="2" t="s">
        <v>31</v>
      </c>
      <c r="F28" s="4" t="s">
        <v>43</v>
      </c>
      <c r="G28" s="4" t="s">
        <v>51</v>
      </c>
      <c r="H28" s="4" t="s">
        <v>44</v>
      </c>
      <c r="I28" s="7">
        <v>45926</v>
      </c>
      <c r="J28" s="7">
        <v>45895</v>
      </c>
      <c r="K28" s="13"/>
      <c r="L28" s="13"/>
      <c r="M28" s="8">
        <v>19250000</v>
      </c>
      <c r="N28" s="8">
        <v>19250000</v>
      </c>
      <c r="O28" s="8"/>
      <c r="P28" s="2"/>
      <c r="Q28" s="2"/>
      <c r="R28" s="11">
        <v>46078</v>
      </c>
      <c r="S28" s="8">
        <v>10</v>
      </c>
      <c r="T28" s="8">
        <f t="shared" si="0"/>
        <v>8</v>
      </c>
      <c r="U28" s="8">
        <v>18</v>
      </c>
      <c r="V28" s="14">
        <v>34.65</v>
      </c>
      <c r="W28" s="8">
        <v>1</v>
      </c>
      <c r="X28" s="13" t="s">
        <v>52</v>
      </c>
      <c r="Y28" s="7">
        <v>45960</v>
      </c>
      <c r="Z28" s="4" t="s">
        <v>81</v>
      </c>
      <c r="AA28" s="5" t="s">
        <v>50</v>
      </c>
      <c r="AB28" s="9" t="s">
        <v>161</v>
      </c>
      <c r="AC28" s="5"/>
      <c r="AD28" s="15"/>
      <c r="AE28" s="5"/>
    </row>
    <row r="29" spans="1:31" x14ac:dyDescent="0.25">
      <c r="A29" s="2">
        <f t="shared" si="1"/>
        <v>28</v>
      </c>
      <c r="B29" s="5" t="s">
        <v>108</v>
      </c>
      <c r="C29" s="5" t="s">
        <v>142</v>
      </c>
      <c r="D29" s="4"/>
      <c r="E29" s="2" t="s">
        <v>31</v>
      </c>
      <c r="F29" s="4" t="s">
        <v>43</v>
      </c>
      <c r="G29" s="4" t="s">
        <v>51</v>
      </c>
      <c r="H29" s="4" t="s">
        <v>68</v>
      </c>
      <c r="I29" s="7">
        <v>45513</v>
      </c>
      <c r="J29" s="7">
        <v>45483</v>
      </c>
      <c r="K29" s="13"/>
      <c r="L29" s="13"/>
      <c r="M29" s="8">
        <v>1000000</v>
      </c>
      <c r="N29" s="8">
        <v>1000000</v>
      </c>
      <c r="O29" s="8"/>
      <c r="P29" s="2"/>
      <c r="Q29" s="2"/>
      <c r="R29" s="11">
        <v>46078</v>
      </c>
      <c r="S29" s="8">
        <v>10</v>
      </c>
      <c r="T29" s="8">
        <f t="shared" si="0"/>
        <v>350</v>
      </c>
      <c r="U29" s="8">
        <v>360</v>
      </c>
      <c r="V29" s="14">
        <v>36</v>
      </c>
      <c r="W29" s="8">
        <v>1</v>
      </c>
      <c r="X29" s="13" t="s">
        <v>52</v>
      </c>
      <c r="Y29" s="7">
        <v>46021</v>
      </c>
      <c r="Z29" s="4" t="s">
        <v>47</v>
      </c>
      <c r="AA29" s="5" t="s">
        <v>50</v>
      </c>
      <c r="AB29" s="9" t="s">
        <v>49</v>
      </c>
      <c r="AC29" s="5"/>
      <c r="AD29" s="15"/>
      <c r="AE29" s="5"/>
    </row>
    <row r="30" spans="1:31" x14ac:dyDescent="0.25">
      <c r="A30" s="2">
        <f t="shared" si="1"/>
        <v>29</v>
      </c>
      <c r="B30" s="5" t="s">
        <v>61</v>
      </c>
      <c r="C30" s="5" t="s">
        <v>67</v>
      </c>
      <c r="D30" s="4"/>
      <c r="E30" s="2" t="s">
        <v>31</v>
      </c>
      <c r="F30" s="4" t="s">
        <v>43</v>
      </c>
      <c r="G30" s="4" t="s">
        <v>51</v>
      </c>
      <c r="H30" s="4" t="s">
        <v>69</v>
      </c>
      <c r="I30" s="7">
        <v>45444</v>
      </c>
      <c r="J30" s="7">
        <v>45414</v>
      </c>
      <c r="K30" s="13"/>
      <c r="L30" s="13"/>
      <c r="M30" s="8">
        <v>1780302</v>
      </c>
      <c r="N30" s="8">
        <v>1780302</v>
      </c>
      <c r="O30" s="8"/>
      <c r="P30" s="2"/>
      <c r="Q30" s="2"/>
      <c r="R30" s="11">
        <v>46079</v>
      </c>
      <c r="S30" s="8">
        <v>10</v>
      </c>
      <c r="T30" s="8">
        <f t="shared" si="0"/>
        <v>254</v>
      </c>
      <c r="U30" s="8">
        <v>264</v>
      </c>
      <c r="V30" s="14">
        <v>46.999972800000002</v>
      </c>
      <c r="W30" s="8">
        <v>2</v>
      </c>
      <c r="X30" s="13" t="s">
        <v>52</v>
      </c>
      <c r="Y30" s="7">
        <v>45986</v>
      </c>
      <c r="Z30" s="4" t="s">
        <v>47</v>
      </c>
      <c r="AA30" s="5" t="s">
        <v>50</v>
      </c>
      <c r="AB30" s="9" t="s">
        <v>74</v>
      </c>
      <c r="AC30" s="5"/>
      <c r="AD30" s="15"/>
      <c r="AE30" s="5"/>
    </row>
    <row r="31" spans="1:31" x14ac:dyDescent="0.25">
      <c r="A31" s="2">
        <f t="shared" si="1"/>
        <v>30</v>
      </c>
      <c r="B31" s="5" t="s">
        <v>56</v>
      </c>
      <c r="C31" s="5" t="s">
        <v>62</v>
      </c>
      <c r="D31" s="4"/>
      <c r="E31" s="2" t="s">
        <v>31</v>
      </c>
      <c r="F31" s="4" t="s">
        <v>43</v>
      </c>
      <c r="G31" s="4" t="s">
        <v>51</v>
      </c>
      <c r="H31" s="4" t="s">
        <v>68</v>
      </c>
      <c r="I31" s="7">
        <v>45401</v>
      </c>
      <c r="J31" s="7">
        <v>45371</v>
      </c>
      <c r="K31" s="13"/>
      <c r="L31" s="13"/>
      <c r="M31" s="8">
        <v>24000</v>
      </c>
      <c r="N31" s="8">
        <v>24000</v>
      </c>
      <c r="O31" s="8"/>
      <c r="P31" s="2"/>
      <c r="Q31" s="2"/>
      <c r="R31" s="11">
        <v>46079</v>
      </c>
      <c r="S31" s="8">
        <v>1</v>
      </c>
      <c r="T31" s="8">
        <f t="shared" si="0"/>
        <v>315</v>
      </c>
      <c r="U31" s="8">
        <v>316</v>
      </c>
      <c r="V31" s="14">
        <v>0.75839999999999996</v>
      </c>
      <c r="W31" s="8">
        <v>2</v>
      </c>
      <c r="X31" s="13" t="s">
        <v>52</v>
      </c>
      <c r="Y31" s="7">
        <v>45971</v>
      </c>
      <c r="Z31" s="4" t="s">
        <v>83</v>
      </c>
      <c r="AA31" s="5" t="s">
        <v>38</v>
      </c>
      <c r="AB31" s="9" t="s">
        <v>71</v>
      </c>
      <c r="AC31" s="5"/>
      <c r="AD31" s="15"/>
      <c r="AE31" s="5"/>
    </row>
    <row r="32" spans="1:31" x14ac:dyDescent="0.25">
      <c r="A32" s="2">
        <f t="shared" si="1"/>
        <v>31</v>
      </c>
      <c r="B32" s="5" t="s">
        <v>61</v>
      </c>
      <c r="C32" s="5" t="s">
        <v>67</v>
      </c>
      <c r="D32" s="4"/>
      <c r="E32" s="2" t="s">
        <v>31</v>
      </c>
      <c r="F32" s="4" t="s">
        <v>43</v>
      </c>
      <c r="G32" s="4" t="s">
        <v>51</v>
      </c>
      <c r="H32" s="4" t="s">
        <v>69</v>
      </c>
      <c r="I32" s="7">
        <v>45858</v>
      </c>
      <c r="J32" s="7">
        <v>45828</v>
      </c>
      <c r="K32" s="13"/>
      <c r="L32" s="13"/>
      <c r="M32" s="8">
        <v>1351308</v>
      </c>
      <c r="N32" s="8">
        <v>1351308</v>
      </c>
      <c r="O32" s="8"/>
      <c r="P32" s="2"/>
      <c r="Q32" s="2"/>
      <c r="R32" s="11">
        <v>46079</v>
      </c>
      <c r="S32" s="8">
        <v>10</v>
      </c>
      <c r="T32" s="8">
        <f t="shared" si="0"/>
        <v>175</v>
      </c>
      <c r="U32" s="8">
        <v>185</v>
      </c>
      <c r="V32" s="14">
        <v>24.999198</v>
      </c>
      <c r="W32" s="8">
        <v>25</v>
      </c>
      <c r="X32" s="13" t="s">
        <v>52</v>
      </c>
      <c r="Y32" s="7">
        <v>45975</v>
      </c>
      <c r="Z32" s="4" t="s">
        <v>83</v>
      </c>
      <c r="AA32" s="5" t="s">
        <v>38</v>
      </c>
      <c r="AB32" s="9" t="s">
        <v>74</v>
      </c>
      <c r="AC32" s="5"/>
      <c r="AD32" s="15"/>
      <c r="AE32" s="5"/>
    </row>
    <row r="33" spans="1:31" x14ac:dyDescent="0.25">
      <c r="A33" s="2">
        <f t="shared" si="1"/>
        <v>32</v>
      </c>
      <c r="B33" s="5" t="s">
        <v>109</v>
      </c>
      <c r="C33" s="5" t="s">
        <v>143</v>
      </c>
      <c r="D33" s="4"/>
      <c r="E33" s="2" t="s">
        <v>31</v>
      </c>
      <c r="F33" s="4" t="s">
        <v>43</v>
      </c>
      <c r="G33" s="4" t="s">
        <v>51</v>
      </c>
      <c r="H33" s="4" t="s">
        <v>68</v>
      </c>
      <c r="I33" s="7">
        <v>45813</v>
      </c>
      <c r="J33" s="7">
        <v>45783</v>
      </c>
      <c r="K33" s="13"/>
      <c r="L33" s="13"/>
      <c r="M33" s="8">
        <v>4477612</v>
      </c>
      <c r="N33" s="8">
        <v>4477612</v>
      </c>
      <c r="O33" s="8"/>
      <c r="P33" s="2"/>
      <c r="Q33" s="2"/>
      <c r="R33" s="11">
        <v>46079</v>
      </c>
      <c r="S33" s="8">
        <v>1</v>
      </c>
      <c r="T33" s="8">
        <f t="shared" si="0"/>
        <v>133</v>
      </c>
      <c r="U33" s="8">
        <v>134</v>
      </c>
      <c r="V33" s="14">
        <v>60.000000800000002</v>
      </c>
      <c r="W33" s="8">
        <v>2</v>
      </c>
      <c r="X33" s="13" t="s">
        <v>52</v>
      </c>
      <c r="Y33" s="7">
        <v>46051</v>
      </c>
      <c r="Z33" s="4" t="s">
        <v>46</v>
      </c>
      <c r="AA33" s="5" t="s">
        <v>35</v>
      </c>
      <c r="AB33" s="9" t="s">
        <v>162</v>
      </c>
      <c r="AC33" s="5"/>
      <c r="AD33" s="15"/>
      <c r="AE33" s="5"/>
    </row>
    <row r="34" spans="1:31" x14ac:dyDescent="0.25">
      <c r="A34" s="2">
        <f t="shared" si="1"/>
        <v>33</v>
      </c>
      <c r="B34" s="5" t="s">
        <v>110</v>
      </c>
      <c r="C34" s="5" t="s">
        <v>144</v>
      </c>
      <c r="D34" s="4"/>
      <c r="E34" s="2" t="s">
        <v>31</v>
      </c>
      <c r="F34" s="4" t="s">
        <v>43</v>
      </c>
      <c r="G34" s="4" t="s">
        <v>51</v>
      </c>
      <c r="H34" s="4" t="s">
        <v>68</v>
      </c>
      <c r="I34" s="7">
        <v>45463</v>
      </c>
      <c r="J34" s="7">
        <v>45433</v>
      </c>
      <c r="K34" s="13"/>
      <c r="L34" s="13"/>
      <c r="M34" s="8">
        <v>2872340</v>
      </c>
      <c r="N34" s="8">
        <v>2872340</v>
      </c>
      <c r="O34" s="8"/>
      <c r="P34" s="2"/>
      <c r="Q34" s="2"/>
      <c r="R34" s="11">
        <v>46079</v>
      </c>
      <c r="S34" s="8">
        <v>10</v>
      </c>
      <c r="T34" s="8">
        <f t="shared" si="0"/>
        <v>460</v>
      </c>
      <c r="U34" s="8">
        <v>470</v>
      </c>
      <c r="V34" s="14">
        <v>134.99997999999999</v>
      </c>
      <c r="W34" s="8">
        <v>1</v>
      </c>
      <c r="X34" s="13" t="s">
        <v>70</v>
      </c>
      <c r="Y34" s="7">
        <v>46010</v>
      </c>
      <c r="Z34" s="4" t="s">
        <v>82</v>
      </c>
      <c r="AA34" s="5" t="s">
        <v>50</v>
      </c>
      <c r="AB34" s="9" t="s">
        <v>163</v>
      </c>
      <c r="AC34" s="5"/>
      <c r="AD34" s="15"/>
      <c r="AE34" s="5"/>
    </row>
    <row r="35" spans="1:31" x14ac:dyDescent="0.25">
      <c r="A35" s="2">
        <f t="shared" si="1"/>
        <v>34</v>
      </c>
      <c r="B35" s="5" t="s">
        <v>116</v>
      </c>
      <c r="C35" s="5" t="s">
        <v>145</v>
      </c>
      <c r="D35" s="4"/>
      <c r="E35" s="2" t="s">
        <v>31</v>
      </c>
      <c r="F35" s="4" t="s">
        <v>32</v>
      </c>
      <c r="G35" s="4" t="s">
        <v>51</v>
      </c>
      <c r="H35" s="4" t="s">
        <v>44</v>
      </c>
      <c r="I35" s="7">
        <v>46030</v>
      </c>
      <c r="J35" s="7">
        <v>46000</v>
      </c>
      <c r="K35" s="13"/>
      <c r="L35" s="13"/>
      <c r="M35" s="8">
        <v>8000000</v>
      </c>
      <c r="N35" s="8">
        <v>8000000</v>
      </c>
      <c r="O35" s="8"/>
      <c r="P35" s="2"/>
      <c r="Q35" s="2"/>
      <c r="R35" s="11">
        <v>46080</v>
      </c>
      <c r="S35" s="8">
        <v>10</v>
      </c>
      <c r="T35" s="8">
        <f t="shared" si="0"/>
        <v>104</v>
      </c>
      <c r="U35" s="8">
        <v>114</v>
      </c>
      <c r="V35" s="14">
        <v>91.2</v>
      </c>
      <c r="W35" s="8">
        <v>10</v>
      </c>
      <c r="X35" s="13" t="s">
        <v>52</v>
      </c>
      <c r="Y35" s="7">
        <v>46044</v>
      </c>
      <c r="Z35" s="4" t="s">
        <v>81</v>
      </c>
      <c r="AA35" s="5" t="s">
        <v>50</v>
      </c>
      <c r="AB35" s="9" t="s">
        <v>39</v>
      </c>
      <c r="AC35" s="5"/>
      <c r="AD35" s="15"/>
      <c r="AE35" s="5"/>
    </row>
    <row r="36" spans="1:31" x14ac:dyDescent="0.25">
      <c r="A36" s="2">
        <f t="shared" si="1"/>
        <v>35</v>
      </c>
      <c r="B36" s="5" t="s">
        <v>117</v>
      </c>
      <c r="C36" s="5" t="s">
        <v>146</v>
      </c>
      <c r="D36" s="4"/>
      <c r="E36" s="2" t="s">
        <v>31</v>
      </c>
      <c r="F36" s="4" t="s">
        <v>32</v>
      </c>
      <c r="G36" s="4" t="s">
        <v>51</v>
      </c>
      <c r="H36" s="4" t="s">
        <v>68</v>
      </c>
      <c r="I36" s="7">
        <v>45518</v>
      </c>
      <c r="J36" s="7">
        <v>45488</v>
      </c>
      <c r="K36" s="13"/>
      <c r="L36" s="13"/>
      <c r="M36" s="8">
        <v>239976</v>
      </c>
      <c r="N36" s="8">
        <v>239976</v>
      </c>
      <c r="O36" s="8"/>
      <c r="P36" s="2"/>
      <c r="Q36" s="2"/>
      <c r="R36" s="11">
        <v>46080</v>
      </c>
      <c r="S36" s="8">
        <v>10</v>
      </c>
      <c r="T36" s="8">
        <f t="shared" si="0"/>
        <v>19</v>
      </c>
      <c r="U36" s="8">
        <v>29</v>
      </c>
      <c r="V36" s="14">
        <v>0.69593039999999995</v>
      </c>
      <c r="W36" s="8">
        <v>1</v>
      </c>
      <c r="X36" s="13" t="s">
        <v>70</v>
      </c>
      <c r="Y36" s="7">
        <v>46030</v>
      </c>
      <c r="Z36" s="4" t="s">
        <v>36</v>
      </c>
      <c r="AA36" s="5" t="s">
        <v>37</v>
      </c>
      <c r="AB36" s="9" t="s">
        <v>164</v>
      </c>
      <c r="AC36" s="5"/>
      <c r="AD36" s="15"/>
      <c r="AE36" s="5"/>
    </row>
    <row r="37" spans="1:31" x14ac:dyDescent="0.25">
      <c r="A37" s="2">
        <f t="shared" si="1"/>
        <v>36</v>
      </c>
      <c r="B37" s="5" t="s">
        <v>111</v>
      </c>
      <c r="C37" s="5" t="s">
        <v>147</v>
      </c>
      <c r="D37" s="4"/>
      <c r="E37" s="2" t="s">
        <v>31</v>
      </c>
      <c r="F37" s="4" t="s">
        <v>43</v>
      </c>
      <c r="G37" s="4" t="s">
        <v>51</v>
      </c>
      <c r="H37" s="4" t="s">
        <v>44</v>
      </c>
      <c r="I37" s="7">
        <v>46025</v>
      </c>
      <c r="J37" s="7">
        <v>45995</v>
      </c>
      <c r="K37" s="13"/>
      <c r="L37" s="13"/>
      <c r="M37" s="8">
        <v>9523809</v>
      </c>
      <c r="N37" s="8">
        <v>9523809</v>
      </c>
      <c r="O37" s="8"/>
      <c r="P37" s="2"/>
      <c r="Q37" s="2"/>
      <c r="R37" s="11">
        <v>46080</v>
      </c>
      <c r="S37" s="8">
        <v>10</v>
      </c>
      <c r="T37" s="8">
        <f t="shared" si="0"/>
        <v>515</v>
      </c>
      <c r="U37" s="8">
        <v>525</v>
      </c>
      <c r="V37" s="14">
        <v>499.99997250000001</v>
      </c>
      <c r="W37" s="8">
        <v>1</v>
      </c>
      <c r="X37" s="13" t="s">
        <v>52</v>
      </c>
      <c r="Y37" s="7">
        <v>46043</v>
      </c>
      <c r="Z37" s="4" t="s">
        <v>47</v>
      </c>
      <c r="AA37" s="5" t="s">
        <v>50</v>
      </c>
      <c r="AB37" s="9" t="s">
        <v>78</v>
      </c>
      <c r="AC37" s="5"/>
      <c r="AD37" s="15"/>
      <c r="AE37" s="5"/>
    </row>
    <row r="38" spans="1:31" x14ac:dyDescent="0.25">
      <c r="A38" s="2">
        <f t="shared" si="1"/>
        <v>37</v>
      </c>
      <c r="B38" s="5" t="s">
        <v>118</v>
      </c>
      <c r="C38" s="5" t="s">
        <v>148</v>
      </c>
      <c r="D38" s="4"/>
      <c r="E38" s="2" t="s">
        <v>31</v>
      </c>
      <c r="F38" s="4" t="s">
        <v>32</v>
      </c>
      <c r="G38" s="4" t="s">
        <v>51</v>
      </c>
      <c r="H38" s="4" t="s">
        <v>44</v>
      </c>
      <c r="I38" s="7">
        <v>45987</v>
      </c>
      <c r="J38" s="7">
        <v>45957</v>
      </c>
      <c r="K38" s="13"/>
      <c r="L38" s="13"/>
      <c r="M38" s="8">
        <v>100800</v>
      </c>
      <c r="N38" s="8">
        <v>100800</v>
      </c>
      <c r="O38" s="8"/>
      <c r="P38" s="2"/>
      <c r="Q38" s="2"/>
      <c r="R38" s="11">
        <v>46080</v>
      </c>
      <c r="S38" s="8">
        <v>10</v>
      </c>
      <c r="T38" s="8">
        <f t="shared" si="0"/>
        <v>217</v>
      </c>
      <c r="U38" s="8">
        <v>227</v>
      </c>
      <c r="V38" s="14">
        <v>2.28816</v>
      </c>
      <c r="W38" s="8">
        <v>2</v>
      </c>
      <c r="X38" s="13" t="s">
        <v>52</v>
      </c>
      <c r="Y38" s="7">
        <v>46035</v>
      </c>
      <c r="Z38" s="4" t="s">
        <v>84</v>
      </c>
      <c r="AA38" s="5" t="s">
        <v>50</v>
      </c>
      <c r="AB38" s="9" t="s">
        <v>48</v>
      </c>
      <c r="AC38" s="5"/>
      <c r="AD38" s="15"/>
      <c r="AE38" s="5"/>
    </row>
    <row r="39" spans="1:31" x14ac:dyDescent="0.25">
      <c r="A39" s="2">
        <f t="shared" si="1"/>
        <v>38</v>
      </c>
      <c r="B39" s="5" t="s">
        <v>119</v>
      </c>
      <c r="C39" s="5" t="s">
        <v>149</v>
      </c>
      <c r="D39" s="4"/>
      <c r="E39" s="2" t="s">
        <v>31</v>
      </c>
      <c r="F39" s="4" t="s">
        <v>32</v>
      </c>
      <c r="G39" s="4" t="s">
        <v>51</v>
      </c>
      <c r="H39" s="4" t="s">
        <v>68</v>
      </c>
      <c r="I39" s="7">
        <v>45877</v>
      </c>
      <c r="J39" s="7">
        <v>45847</v>
      </c>
      <c r="K39" s="13"/>
      <c r="L39" s="13"/>
      <c r="M39" s="8">
        <v>195352</v>
      </c>
      <c r="N39" s="8">
        <v>195352</v>
      </c>
      <c r="O39" s="8"/>
      <c r="P39" s="2"/>
      <c r="Q39" s="2"/>
      <c r="R39" s="11">
        <v>46080</v>
      </c>
      <c r="S39" s="8">
        <v>10</v>
      </c>
      <c r="T39" s="8">
        <f t="shared" si="0"/>
        <v>670.64</v>
      </c>
      <c r="U39" s="8">
        <v>680.64</v>
      </c>
      <c r="V39" s="14">
        <v>13.296438527999999</v>
      </c>
      <c r="W39" s="8">
        <v>18</v>
      </c>
      <c r="X39" s="13" t="s">
        <v>52</v>
      </c>
      <c r="Y39" s="7">
        <v>46029</v>
      </c>
      <c r="Z39" s="4" t="s">
        <v>81</v>
      </c>
      <c r="AA39" s="5" t="s">
        <v>50</v>
      </c>
      <c r="AB39" s="9" t="s">
        <v>165</v>
      </c>
      <c r="AC39" s="5"/>
      <c r="AD39" s="15"/>
      <c r="AE39" s="5"/>
    </row>
    <row r="40" spans="1:31" x14ac:dyDescent="0.25">
      <c r="A40" s="2">
        <f t="shared" si="1"/>
        <v>39</v>
      </c>
      <c r="B40" s="5" t="s">
        <v>112</v>
      </c>
      <c r="C40" s="5" t="s">
        <v>150</v>
      </c>
      <c r="D40" s="4"/>
      <c r="E40" s="2" t="s">
        <v>31</v>
      </c>
      <c r="F40" s="4" t="s">
        <v>43</v>
      </c>
      <c r="G40" s="4" t="s">
        <v>51</v>
      </c>
      <c r="H40" s="4" t="s">
        <v>68</v>
      </c>
      <c r="I40" s="7">
        <v>45464</v>
      </c>
      <c r="J40" s="7">
        <v>45434</v>
      </c>
      <c r="K40" s="13"/>
      <c r="L40" s="13"/>
      <c r="M40" s="8">
        <v>5000000</v>
      </c>
      <c r="N40" s="8">
        <v>5000000</v>
      </c>
      <c r="O40" s="8"/>
      <c r="P40" s="2"/>
      <c r="Q40" s="2"/>
      <c r="R40" s="11">
        <v>46080</v>
      </c>
      <c r="S40" s="8">
        <v>1</v>
      </c>
      <c r="T40" s="8">
        <f t="shared" si="0"/>
        <v>67.5</v>
      </c>
      <c r="U40" s="8">
        <v>68.5</v>
      </c>
      <c r="V40" s="14">
        <v>34.25</v>
      </c>
      <c r="W40" s="8">
        <v>2</v>
      </c>
      <c r="X40" s="13" t="s">
        <v>70</v>
      </c>
      <c r="Y40" s="7">
        <v>45983</v>
      </c>
      <c r="Z40" s="4" t="s">
        <v>82</v>
      </c>
      <c r="AA40" s="5" t="s">
        <v>50</v>
      </c>
      <c r="AB40" s="9" t="s">
        <v>76</v>
      </c>
      <c r="AC40" s="5"/>
      <c r="AD40" s="15"/>
      <c r="AE40" s="5"/>
    </row>
    <row r="41" spans="1:31" x14ac:dyDescent="0.25">
      <c r="A41" s="2">
        <f t="shared" si="1"/>
        <v>40</v>
      </c>
      <c r="B41" s="5" t="s">
        <v>120</v>
      </c>
      <c r="C41" s="5" t="s">
        <v>151</v>
      </c>
      <c r="D41" s="4"/>
      <c r="E41" s="2" t="s">
        <v>31</v>
      </c>
      <c r="F41" s="4" t="s">
        <v>32</v>
      </c>
      <c r="G41" s="4" t="s">
        <v>51</v>
      </c>
      <c r="H41" s="4" t="s">
        <v>44</v>
      </c>
      <c r="I41" s="7">
        <v>45997</v>
      </c>
      <c r="J41" s="7">
        <v>45967</v>
      </c>
      <c r="K41" s="13"/>
      <c r="L41" s="13"/>
      <c r="M41" s="8">
        <v>2925848</v>
      </c>
      <c r="N41" s="8">
        <v>2925848</v>
      </c>
      <c r="O41" s="8"/>
      <c r="P41" s="2"/>
      <c r="Q41" s="2"/>
      <c r="R41" s="11">
        <v>46080</v>
      </c>
      <c r="S41" s="8">
        <v>10</v>
      </c>
      <c r="T41" s="8">
        <f t="shared" si="0"/>
        <v>197</v>
      </c>
      <c r="U41" s="8">
        <v>207</v>
      </c>
      <c r="V41" s="14">
        <v>60.565053599999999</v>
      </c>
      <c r="W41" s="8">
        <v>17</v>
      </c>
      <c r="X41" s="13" t="s">
        <v>53</v>
      </c>
      <c r="Y41" s="7">
        <v>46017</v>
      </c>
      <c r="Z41" s="4" t="s">
        <v>81</v>
      </c>
      <c r="AA41" s="5" t="s">
        <v>156</v>
      </c>
      <c r="AB41" s="9" t="s">
        <v>166</v>
      </c>
      <c r="AC41" s="5"/>
      <c r="AD41" s="15"/>
      <c r="AE41" s="5"/>
    </row>
    <row r="42" spans="1:31" ht="60" x14ac:dyDescent="0.25">
      <c r="A42" s="2">
        <f>A41+1</f>
        <v>41</v>
      </c>
      <c r="B42" s="5" t="s">
        <v>167</v>
      </c>
      <c r="C42" s="4" t="s">
        <v>176</v>
      </c>
      <c r="D42" s="4"/>
      <c r="E42" s="4" t="s">
        <v>31</v>
      </c>
      <c r="F42" s="4" t="s">
        <v>32</v>
      </c>
      <c r="G42" s="4" t="s">
        <v>185</v>
      </c>
      <c r="H42" s="4" t="s">
        <v>44</v>
      </c>
      <c r="I42" s="4"/>
      <c r="J42" s="4"/>
      <c r="K42" s="13" t="s">
        <v>89</v>
      </c>
      <c r="L42" s="13" t="s">
        <v>198</v>
      </c>
      <c r="M42" s="10">
        <v>5400000</v>
      </c>
      <c r="N42" s="10">
        <v>4408000</v>
      </c>
      <c r="O42" s="10">
        <v>992000</v>
      </c>
      <c r="P42" s="6">
        <v>46052</v>
      </c>
      <c r="Q42" s="6">
        <v>46056</v>
      </c>
      <c r="R42" s="11">
        <v>46059</v>
      </c>
      <c r="S42" s="8">
        <v>10</v>
      </c>
      <c r="T42" s="8">
        <v>153</v>
      </c>
      <c r="U42" s="8">
        <v>163</v>
      </c>
      <c r="V42" s="14">
        <v>88.02</v>
      </c>
      <c r="W42" s="8">
        <v>1351</v>
      </c>
      <c r="X42" s="13" t="s">
        <v>195</v>
      </c>
      <c r="Y42" s="12">
        <v>46058</v>
      </c>
      <c r="Z42" s="4" t="s">
        <v>47</v>
      </c>
      <c r="AA42" s="4" t="s">
        <v>50</v>
      </c>
      <c r="AB42" s="9" t="s">
        <v>187</v>
      </c>
      <c r="AC42" s="5"/>
      <c r="AD42" s="15">
        <v>70.506</v>
      </c>
      <c r="AE42" s="5"/>
    </row>
    <row r="43" spans="1:31" ht="60" x14ac:dyDescent="0.25">
      <c r="A43" s="2">
        <f t="shared" si="1"/>
        <v>42</v>
      </c>
      <c r="B43" s="5" t="s">
        <v>168</v>
      </c>
      <c r="C43" s="4" t="s">
        <v>177</v>
      </c>
      <c r="D43" s="4"/>
      <c r="E43" s="4" t="s">
        <v>31</v>
      </c>
      <c r="F43" s="4" t="s">
        <v>32</v>
      </c>
      <c r="G43" s="4" t="s">
        <v>185</v>
      </c>
      <c r="H43" s="4" t="s">
        <v>44</v>
      </c>
      <c r="I43" s="4"/>
      <c r="J43" s="4"/>
      <c r="K43" s="13" t="s">
        <v>89</v>
      </c>
      <c r="L43" s="13" t="s">
        <v>199</v>
      </c>
      <c r="M43" s="10">
        <v>4891200</v>
      </c>
      <c r="N43" s="10">
        <v>4891200</v>
      </c>
      <c r="O43" s="10">
        <v>0</v>
      </c>
      <c r="P43" s="6">
        <v>46057</v>
      </c>
      <c r="Q43" s="6">
        <v>46059</v>
      </c>
      <c r="R43" s="11">
        <v>46064</v>
      </c>
      <c r="S43" s="8">
        <v>10</v>
      </c>
      <c r="T43" s="8">
        <v>166</v>
      </c>
      <c r="U43" s="8">
        <v>176</v>
      </c>
      <c r="V43" s="14">
        <v>86.09</v>
      </c>
      <c r="W43" s="8">
        <v>1377</v>
      </c>
      <c r="X43" s="13" t="s">
        <v>195</v>
      </c>
      <c r="Y43" s="12">
        <v>46062</v>
      </c>
      <c r="Z43" s="4" t="s">
        <v>194</v>
      </c>
      <c r="AA43" s="4" t="s">
        <v>37</v>
      </c>
      <c r="AB43" s="9" t="s">
        <v>188</v>
      </c>
      <c r="AC43" s="5"/>
      <c r="AD43" s="15">
        <v>115.19799999999999</v>
      </c>
      <c r="AE43" s="5"/>
    </row>
    <row r="44" spans="1:31" ht="60" x14ac:dyDescent="0.25">
      <c r="A44" s="2">
        <f t="shared" si="1"/>
        <v>43</v>
      </c>
      <c r="B44" s="5" t="s">
        <v>169</v>
      </c>
      <c r="C44" s="4" t="s">
        <v>178</v>
      </c>
      <c r="D44" s="4"/>
      <c r="E44" s="4" t="s">
        <v>31</v>
      </c>
      <c r="F44" s="4" t="s">
        <v>32</v>
      </c>
      <c r="G44" s="4" t="s">
        <v>185</v>
      </c>
      <c r="H44" s="4" t="s">
        <v>44</v>
      </c>
      <c r="I44" s="4"/>
      <c r="J44" s="4"/>
      <c r="K44" s="13" t="s">
        <v>201</v>
      </c>
      <c r="L44" s="13" t="s">
        <v>200</v>
      </c>
      <c r="M44" s="10">
        <v>3844800</v>
      </c>
      <c r="N44" s="10">
        <v>3844800</v>
      </c>
      <c r="O44" s="10">
        <v>0</v>
      </c>
      <c r="P44" s="6">
        <v>46057</v>
      </c>
      <c r="Q44" s="6">
        <v>46059</v>
      </c>
      <c r="R44" s="11">
        <v>46064</v>
      </c>
      <c r="S44" s="8">
        <v>10</v>
      </c>
      <c r="T44" s="8">
        <v>78</v>
      </c>
      <c r="U44" s="8">
        <v>88</v>
      </c>
      <c r="V44" s="14">
        <v>33.83</v>
      </c>
      <c r="W44" s="8">
        <v>526</v>
      </c>
      <c r="X44" s="13" t="s">
        <v>195</v>
      </c>
      <c r="Y44" s="12">
        <v>46062</v>
      </c>
      <c r="Z44" s="4" t="s">
        <v>194</v>
      </c>
      <c r="AA44" s="4" t="s">
        <v>37</v>
      </c>
      <c r="AB44" s="9" t="s">
        <v>189</v>
      </c>
      <c r="AC44" s="5"/>
      <c r="AD44" s="15">
        <v>39.933999999999997</v>
      </c>
      <c r="AE44" s="5"/>
    </row>
    <row r="45" spans="1:31" ht="60" x14ac:dyDescent="0.25">
      <c r="A45" s="2">
        <f t="shared" si="1"/>
        <v>44</v>
      </c>
      <c r="B45" s="5" t="s">
        <v>170</v>
      </c>
      <c r="C45" s="4" t="s">
        <v>179</v>
      </c>
      <c r="D45" s="4"/>
      <c r="E45" s="4" t="s">
        <v>31</v>
      </c>
      <c r="F45" s="4" t="s">
        <v>32</v>
      </c>
      <c r="G45" s="4" t="s">
        <v>185</v>
      </c>
      <c r="H45" s="4" t="s">
        <v>44</v>
      </c>
      <c r="I45" s="4"/>
      <c r="J45" s="4"/>
      <c r="K45" s="13" t="s">
        <v>89</v>
      </c>
      <c r="L45" s="13" t="s">
        <v>208</v>
      </c>
      <c r="M45" s="10">
        <v>2894400</v>
      </c>
      <c r="N45" s="10">
        <v>2894400</v>
      </c>
      <c r="O45" s="10">
        <v>0</v>
      </c>
      <c r="P45" s="6">
        <v>46059</v>
      </c>
      <c r="Q45" s="6">
        <v>46063</v>
      </c>
      <c r="R45" s="11">
        <v>46066</v>
      </c>
      <c r="S45" s="8">
        <v>10</v>
      </c>
      <c r="T45" s="8">
        <v>98</v>
      </c>
      <c r="U45" s="8">
        <v>108</v>
      </c>
      <c r="V45" s="14">
        <v>31.26</v>
      </c>
      <c r="W45" s="8">
        <v>718</v>
      </c>
      <c r="X45" s="13" t="s">
        <v>195</v>
      </c>
      <c r="Y45" s="12">
        <v>46064</v>
      </c>
      <c r="Z45" s="4" t="s">
        <v>81</v>
      </c>
      <c r="AA45" s="4" t="s">
        <v>50</v>
      </c>
      <c r="AB45" s="9" t="s">
        <v>190</v>
      </c>
      <c r="AC45" s="5"/>
      <c r="AD45" s="15">
        <v>38.524999999999999</v>
      </c>
      <c r="AE45" s="5"/>
    </row>
    <row r="46" spans="1:31" ht="75" x14ac:dyDescent="0.25">
      <c r="A46" s="2">
        <f t="shared" si="1"/>
        <v>45</v>
      </c>
      <c r="B46" s="5" t="s">
        <v>171</v>
      </c>
      <c r="C46" s="4" t="s">
        <v>180</v>
      </c>
      <c r="D46" s="4"/>
      <c r="E46" s="4" t="s">
        <v>31</v>
      </c>
      <c r="F46" s="4" t="s">
        <v>33</v>
      </c>
      <c r="G46" s="4" t="s">
        <v>186</v>
      </c>
      <c r="H46" s="4" t="s">
        <v>44</v>
      </c>
      <c r="I46" s="4"/>
      <c r="J46" s="4"/>
      <c r="K46" s="13" t="s">
        <v>202</v>
      </c>
      <c r="L46" s="13" t="s">
        <v>209</v>
      </c>
      <c r="M46" s="10">
        <v>31523948</v>
      </c>
      <c r="N46" s="10">
        <v>11408394</v>
      </c>
      <c r="O46" s="10">
        <v>20115554</v>
      </c>
      <c r="P46" s="6">
        <v>46062</v>
      </c>
      <c r="Q46" s="6">
        <v>46064</v>
      </c>
      <c r="R46" s="11">
        <v>46069</v>
      </c>
      <c r="S46" s="8">
        <v>1</v>
      </c>
      <c r="T46" s="8">
        <v>899</v>
      </c>
      <c r="U46" s="8">
        <v>900</v>
      </c>
      <c r="V46" s="14">
        <v>2833.9</v>
      </c>
      <c r="W46" s="8">
        <v>135114</v>
      </c>
      <c r="X46" s="13" t="s">
        <v>196</v>
      </c>
      <c r="Y46" s="12">
        <v>46065</v>
      </c>
      <c r="Z46" s="4" t="s">
        <v>47</v>
      </c>
      <c r="AA46" s="4" t="s">
        <v>50</v>
      </c>
      <c r="AB46" s="9" t="s">
        <v>55</v>
      </c>
      <c r="AC46" s="5"/>
      <c r="AD46" s="15">
        <v>1770</v>
      </c>
      <c r="AE46" s="5"/>
    </row>
    <row r="47" spans="1:31" ht="75" x14ac:dyDescent="0.25">
      <c r="A47" s="2">
        <f t="shared" si="1"/>
        <v>46</v>
      </c>
      <c r="B47" s="5" t="s">
        <v>172</v>
      </c>
      <c r="C47" s="4" t="s">
        <v>181</v>
      </c>
      <c r="D47" s="4"/>
      <c r="E47" s="4" t="s">
        <v>31</v>
      </c>
      <c r="F47" s="4" t="s">
        <v>33</v>
      </c>
      <c r="G47" s="4" t="s">
        <v>186</v>
      </c>
      <c r="H47" s="4" t="s">
        <v>44</v>
      </c>
      <c r="I47" s="4"/>
      <c r="J47" s="4"/>
      <c r="K47" s="13" t="s">
        <v>203</v>
      </c>
      <c r="L47" s="13" t="s">
        <v>210</v>
      </c>
      <c r="M47" s="10">
        <v>78294571</v>
      </c>
      <c r="N47" s="10">
        <v>55038759</v>
      </c>
      <c r="O47" s="10">
        <v>23255812</v>
      </c>
      <c r="P47" s="6">
        <v>46062</v>
      </c>
      <c r="Q47" s="6">
        <v>46064</v>
      </c>
      <c r="R47" s="11">
        <v>46069</v>
      </c>
      <c r="S47" s="8">
        <v>2</v>
      </c>
      <c r="T47" s="8">
        <v>127</v>
      </c>
      <c r="U47" s="8">
        <v>129</v>
      </c>
      <c r="V47" s="14">
        <v>1010</v>
      </c>
      <c r="W47" s="8">
        <v>41426</v>
      </c>
      <c r="X47" s="13" t="s">
        <v>197</v>
      </c>
      <c r="Y47" s="12">
        <v>46065</v>
      </c>
      <c r="Z47" s="4" t="s">
        <v>36</v>
      </c>
      <c r="AA47" s="4" t="s">
        <v>37</v>
      </c>
      <c r="AB47" s="9" t="s">
        <v>74</v>
      </c>
      <c r="AC47" s="5"/>
      <c r="AD47" s="15">
        <v>537.27</v>
      </c>
      <c r="AE47" s="5"/>
    </row>
    <row r="48" spans="1:31" ht="60" x14ac:dyDescent="0.25">
      <c r="A48" s="2">
        <f t="shared" si="1"/>
        <v>47</v>
      </c>
      <c r="B48" s="5" t="s">
        <v>173</v>
      </c>
      <c r="C48" s="4" t="s">
        <v>182</v>
      </c>
      <c r="D48" s="4"/>
      <c r="E48" s="4" t="s">
        <v>31</v>
      </c>
      <c r="F48" s="4" t="s">
        <v>33</v>
      </c>
      <c r="G48" s="4" t="s">
        <v>186</v>
      </c>
      <c r="H48" s="4" t="s">
        <v>44</v>
      </c>
      <c r="I48" s="4"/>
      <c r="J48" s="4"/>
      <c r="K48" s="13" t="s">
        <v>89</v>
      </c>
      <c r="L48" s="13" t="s">
        <v>204</v>
      </c>
      <c r="M48" s="10">
        <v>20886200</v>
      </c>
      <c r="N48" s="10">
        <v>11392500</v>
      </c>
      <c r="O48" s="10">
        <v>9493700</v>
      </c>
      <c r="P48" s="6">
        <v>46073</v>
      </c>
      <c r="Q48" s="6">
        <v>46077</v>
      </c>
      <c r="R48" s="11">
        <v>46080</v>
      </c>
      <c r="S48" s="8">
        <v>5</v>
      </c>
      <c r="T48" s="8">
        <v>74</v>
      </c>
      <c r="U48" s="8">
        <v>79</v>
      </c>
      <c r="V48" s="14">
        <v>165</v>
      </c>
      <c r="W48" s="8">
        <v>39876</v>
      </c>
      <c r="X48" s="13" t="s">
        <v>197</v>
      </c>
      <c r="Y48" s="12">
        <v>46078</v>
      </c>
      <c r="Z48" s="4" t="s">
        <v>194</v>
      </c>
      <c r="AA48" s="4" t="s">
        <v>37</v>
      </c>
      <c r="AB48" s="9" t="s">
        <v>191</v>
      </c>
      <c r="AC48" s="5"/>
      <c r="AD48" s="15">
        <v>141.5</v>
      </c>
      <c r="AE48" s="5"/>
    </row>
    <row r="49" spans="1:31" ht="60" x14ac:dyDescent="0.25">
      <c r="A49" s="2">
        <f t="shared" si="1"/>
        <v>48</v>
      </c>
      <c r="B49" s="5" t="s">
        <v>174</v>
      </c>
      <c r="C49" s="4" t="s">
        <v>183</v>
      </c>
      <c r="D49" s="4"/>
      <c r="E49" s="4" t="s">
        <v>31</v>
      </c>
      <c r="F49" s="4" t="s">
        <v>32</v>
      </c>
      <c r="G49" s="4" t="s">
        <v>185</v>
      </c>
      <c r="H49" s="4" t="s">
        <v>44</v>
      </c>
      <c r="I49" s="4"/>
      <c r="J49" s="4"/>
      <c r="K49" s="13" t="s">
        <v>205</v>
      </c>
      <c r="L49" s="13" t="s">
        <v>206</v>
      </c>
      <c r="M49" s="10">
        <v>2305200</v>
      </c>
      <c r="N49" s="10">
        <v>2305200</v>
      </c>
      <c r="O49" s="10">
        <v>0</v>
      </c>
      <c r="P49" s="6">
        <v>46065</v>
      </c>
      <c r="Q49" s="6">
        <v>46069</v>
      </c>
      <c r="R49" s="11">
        <v>46072</v>
      </c>
      <c r="S49" s="8">
        <v>10</v>
      </c>
      <c r="T49" s="8">
        <v>107</v>
      </c>
      <c r="U49" s="8">
        <v>117</v>
      </c>
      <c r="V49" s="14">
        <v>26.97</v>
      </c>
      <c r="W49" s="8">
        <v>426</v>
      </c>
      <c r="X49" s="13" t="s">
        <v>195</v>
      </c>
      <c r="Y49" s="12">
        <v>46070</v>
      </c>
      <c r="Z49" s="4" t="s">
        <v>194</v>
      </c>
      <c r="AA49" s="4" t="s">
        <v>37</v>
      </c>
      <c r="AB49" s="9" t="s">
        <v>192</v>
      </c>
      <c r="AC49" s="5"/>
      <c r="AD49" s="15">
        <v>40</v>
      </c>
      <c r="AE49" s="5"/>
    </row>
    <row r="50" spans="1:31" ht="60" x14ac:dyDescent="0.25">
      <c r="A50" s="2">
        <f t="shared" si="1"/>
        <v>49</v>
      </c>
      <c r="B50" s="5" t="s">
        <v>175</v>
      </c>
      <c r="C50" s="4" t="s">
        <v>184</v>
      </c>
      <c r="D50" s="4"/>
      <c r="E50" s="4" t="s">
        <v>31</v>
      </c>
      <c r="F50" s="4" t="s">
        <v>32</v>
      </c>
      <c r="G50" s="4" t="s">
        <v>185</v>
      </c>
      <c r="H50" s="4" t="s">
        <v>44</v>
      </c>
      <c r="I50" s="4"/>
      <c r="J50" s="4"/>
      <c r="K50" s="13" t="s">
        <v>207</v>
      </c>
      <c r="L50" s="13" t="s">
        <v>206</v>
      </c>
      <c r="M50" s="10">
        <v>5790000</v>
      </c>
      <c r="N50" s="10">
        <v>4698000</v>
      </c>
      <c r="O50" s="10">
        <v>1092000</v>
      </c>
      <c r="P50" s="6">
        <v>46073</v>
      </c>
      <c r="Q50" s="6">
        <v>46077</v>
      </c>
      <c r="R50" s="11">
        <v>46080</v>
      </c>
      <c r="S50" s="8">
        <v>10</v>
      </c>
      <c r="T50" s="8">
        <v>59</v>
      </c>
      <c r="U50" s="8">
        <v>69</v>
      </c>
      <c r="V50" s="14">
        <v>39.950000000000003</v>
      </c>
      <c r="W50" s="8">
        <v>628</v>
      </c>
      <c r="X50" s="13" t="s">
        <v>195</v>
      </c>
      <c r="Y50" s="12">
        <v>46078</v>
      </c>
      <c r="Z50" s="4" t="s">
        <v>83</v>
      </c>
      <c r="AA50" s="4" t="s">
        <v>38</v>
      </c>
      <c r="AB50" s="9" t="s">
        <v>193</v>
      </c>
      <c r="AC50" s="5"/>
      <c r="AD50" s="15">
        <v>40</v>
      </c>
      <c r="AE50" s="5"/>
    </row>
  </sheetData>
  <autoFilter ref="A1:AE50" xr:uid="{CDEB9EA4-D98D-41BB-9506-E1E13A797E61}"/>
  <pageMargins left="0.7" right="0.7" top="0.75" bottom="0.75" header="0.3" footer="0.3"/>
  <pageSetup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 Shetty (LISTAPPOPS)</dc:creator>
  <cp:lastModifiedBy>Aarti Parmar (LISTAPPOPS)</cp:lastModifiedBy>
  <dcterms:created xsi:type="dcterms:W3CDTF">2026-02-02T09:38:52Z</dcterms:created>
  <dcterms:modified xsi:type="dcterms:W3CDTF">2026-03-10T13:37:14Z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2026-02-02T09:39:27Z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199c98e9-ea42-4730-906b-8b2da8c77af1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