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nseindialimited-my.sharepoint.com/personal/penamalavamshi_nse_co_in/Documents/Desktop/WORK/Website Updates/Exchange Reports/2026/Jan'26/"/>
    </mc:Choice>
  </mc:AlternateContent>
  <xr:revisionPtr revIDLastSave="659" documentId="13_ncr:1_{B94732AF-A901-4EDA-A828-53107AD6A552}" xr6:coauthVersionLast="47" xr6:coauthVersionMax="47" xr10:uidLastSave="{9E1C15AC-9BB7-4569-ABB6-DEAEA5F361D2}"/>
  <bookViews>
    <workbookView xWindow="-120" yWindow="-120" windowWidth="29040" windowHeight="15720" xr2:uid="{2796C003-8EBC-4F5F-B6EA-691D73BFFF8F}"/>
  </bookViews>
  <sheets>
    <sheet name="Sheet1" sheetId="1" r:id="rId1"/>
  </sheets>
  <definedNames>
    <definedName name="_xlnm._FilterDatabase" localSheetId="0" hidden="1">Sheet1!$A$1:$AE$55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1" l="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14"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T13" i="1"/>
  <c r="T12" i="1"/>
  <c r="T11" i="1"/>
  <c r="T10" i="1"/>
</calcChain>
</file>

<file path=xl/sharedStrings.xml><?xml version="1.0" encoding="utf-8"?>
<sst xmlns="http://schemas.openxmlformats.org/spreadsheetml/2006/main" count="581" uniqueCount="206">
  <si>
    <t>Sr. No.</t>
  </si>
  <si>
    <t>Company_Name</t>
  </si>
  <si>
    <t>Isin_Number</t>
  </si>
  <si>
    <t>Isin_Descriptor</t>
  </si>
  <si>
    <t>Sector</t>
  </si>
  <si>
    <t>Exchange</t>
  </si>
  <si>
    <t>Issue_Type</t>
  </si>
  <si>
    <t>Instrument_Type</t>
  </si>
  <si>
    <t>Date_of_Shareholding_
Meeting</t>
  </si>
  <si>
    <t>Relevant_Date</t>
  </si>
  <si>
    <t>Name Of The Registrar</t>
  </si>
  <si>
    <t>Merchant_Banker_Name</t>
  </si>
  <si>
    <t>Total_Issue_Size</t>
  </si>
  <si>
    <t>Fresh_Issue_Size</t>
  </si>
  <si>
    <t>Offer_For_Sale</t>
  </si>
  <si>
    <t>Issue_Open_Date</t>
  </si>
  <si>
    <t>Issue_Close_Date</t>
  </si>
  <si>
    <t>Listing_Date</t>
  </si>
  <si>
    <t>Face_Value</t>
  </si>
  <si>
    <t>Premium</t>
  </si>
  <si>
    <t>Issue_Price</t>
  </si>
  <si>
    <t>Issue_Size (In Crores)</t>
  </si>
  <si>
    <t>No_of_Allottees</t>
  </si>
  <si>
    <t>Category_of_Allottees</t>
  </si>
  <si>
    <t>Allotment Date</t>
  </si>
  <si>
    <t>State</t>
  </si>
  <si>
    <t>Region</t>
  </si>
  <si>
    <t>Industry</t>
  </si>
  <si>
    <t>Remark</t>
  </si>
  <si>
    <t>Issue Expense (Rs. In Million)</t>
  </si>
  <si>
    <t>LTP</t>
  </si>
  <si>
    <t>E TO E Transportation Infrastructure Limited</t>
  </si>
  <si>
    <t>Victory Electric Vehicles International Limited</t>
  </si>
  <si>
    <t>Bharat Coking Coal Limited</t>
  </si>
  <si>
    <t>Avana Electrosystems Limited</t>
  </si>
  <si>
    <t>Amagi Media Labs Limited</t>
  </si>
  <si>
    <t>Armour Security (India) Limited</t>
  </si>
  <si>
    <t>Shadowfax Technologies Limited</t>
  </si>
  <si>
    <t>KRM Ayurveda Limited</t>
  </si>
  <si>
    <t>INE1CEJ01017</t>
  </si>
  <si>
    <t>INE0F8901022</t>
  </si>
  <si>
    <t>INE05XR01022</t>
  </si>
  <si>
    <t>INE1KU201016</t>
  </si>
  <si>
    <t>INE121R01077</t>
  </si>
  <si>
    <t>INE0TZX01019</t>
  </si>
  <si>
    <t>INE12UN01015</t>
  </si>
  <si>
    <t>INE1MTV01019</t>
  </si>
  <si>
    <t>Private</t>
  </si>
  <si>
    <t>Public</t>
  </si>
  <si>
    <t>NSE</t>
  </si>
  <si>
    <t>BSE/NSE</t>
  </si>
  <si>
    <t>NSE SME IPO</t>
  </si>
  <si>
    <t>IPO</t>
  </si>
  <si>
    <t>Karnataka</t>
  </si>
  <si>
    <t>Southern</t>
  </si>
  <si>
    <t>Delhi</t>
  </si>
  <si>
    <t>Northern</t>
  </si>
  <si>
    <t>Jharkhand</t>
  </si>
  <si>
    <t>Eastern</t>
  </si>
  <si>
    <t>Civil Construction</t>
  </si>
  <si>
    <t>2/3 Wheelers</t>
  </si>
  <si>
    <t>Coal</t>
  </si>
  <si>
    <t>Heavy Electrical Equipment</t>
  </si>
  <si>
    <t>IT Enabled Services</t>
  </si>
  <si>
    <t>Diversified Commercial Services</t>
  </si>
  <si>
    <t>Logistics Solution Provider</t>
  </si>
  <si>
    <t>Pharmaceuticals</t>
  </si>
  <si>
    <t>Hem Securities Limited</t>
  </si>
  <si>
    <t>MUFG Intime India Private Limited</t>
  </si>
  <si>
    <t>Corpwis Advisors Private Limited</t>
  </si>
  <si>
    <t>Maashitla Securities Private Limited</t>
  </si>
  <si>
    <t>KFin Technologies Limited</t>
  </si>
  <si>
    <t>ICICI Securities Limited, IDBI Capital Markets &amp; Securities Limited</t>
  </si>
  <si>
    <t>Integrated Registry Management Services Private Limited</t>
  </si>
  <si>
    <t>INDCAP ADVISORS PRIVATE LIMITED</t>
  </si>
  <si>
    <t>Sobhagya Capital Options Private Limited</t>
  </si>
  <si>
    <t>Skyline Financial Services Private Limited</t>
  </si>
  <si>
    <t>ICICI Securities Limited, JM Financial Limited, Morgan Stanley India Company Private Limited</t>
  </si>
  <si>
    <t>Kotak Mahindra Capital Company Limited, Citigroup Global Markets India Private Limited, Goldman Sachs (India) Securities Private Limited, IIFL Capital Services Limited (Formerly known as IIFL Securities Limited), Avendus Capital Private Limited</t>
  </si>
  <si>
    <t>NEXGEN Financial Solutions Pvt. Ltd.</t>
  </si>
  <si>
    <t>Qualified Instituational Buyers, Non Institutional Investors, Retail Individual Investors</t>
  </si>
  <si>
    <t>Qualified Instituational Buyers, Non Institutional Investors, Retail Individual Investors, Market Maker</t>
  </si>
  <si>
    <t>Non Institutional Investors, Retail Individual Investors, Market Maker, Underwriter</t>
  </si>
  <si>
    <t>Qualified Instituational Buyers, Non Institutional Investors, Retail Individual Investors, Employees, Shareholders</t>
  </si>
  <si>
    <t>Qualified Instituational Buyers, Non Institutional Investors, Retail Individual Investors, Employees</t>
  </si>
  <si>
    <t>Biocon Limited</t>
  </si>
  <si>
    <t>INE376G01013</t>
  </si>
  <si>
    <t>NSE/BSE</t>
  </si>
  <si>
    <t>QIP</t>
  </si>
  <si>
    <t>Equity</t>
  </si>
  <si>
    <t>12-Jan-2026</t>
  </si>
  <si>
    <t>Kotak Mahindra Capital Company Limited, HSBC Securities and Capital Markets (India) Private Limited,  J.P. Morgan India Private Limited, Morgan Stanley India Company Private Limited</t>
  </si>
  <si>
    <t>Public Shareholding Institutions Mutual Funds/ UTI</t>
  </si>
  <si>
    <t>NACL Industries Limited</t>
  </si>
  <si>
    <t>Krishival Foods Limited</t>
  </si>
  <si>
    <t>Hilton Metal Forging Limited</t>
  </si>
  <si>
    <t>Rights</t>
  </si>
  <si>
    <t>INE295D01020</t>
  </si>
  <si>
    <t>INE0GGO01015</t>
  </si>
  <si>
    <t>INE788H01017</t>
  </si>
  <si>
    <t>Purva Sharegistry (India) Private Limited</t>
  </si>
  <si>
    <t>Telangana</t>
  </si>
  <si>
    <t>Maharashtra</t>
  </si>
  <si>
    <t>Pesticides &amp; Agrochemicals</t>
  </si>
  <si>
    <t>Other Food Products</t>
  </si>
  <si>
    <t>Castings &amp; Forgings</t>
  </si>
  <si>
    <t>Western</t>
  </si>
  <si>
    <t>Camlin Fine Sciences Limited</t>
  </si>
  <si>
    <t>India Glycols Limited</t>
  </si>
  <si>
    <t>BOROSIL RENEWABLES LIMITED</t>
  </si>
  <si>
    <t>Magnum Ventures Limited</t>
  </si>
  <si>
    <t>Transwind Infrastructures Limited</t>
  </si>
  <si>
    <t>Kanpur Plastipack Limited</t>
  </si>
  <si>
    <t>Adani Ports and Special Economic Zone Limited</t>
  </si>
  <si>
    <t>Magellanic Cloud Limited</t>
  </si>
  <si>
    <t>INE052I01032</t>
  </si>
  <si>
    <t>INE560A01023</t>
  </si>
  <si>
    <t>INE666D01022</t>
  </si>
  <si>
    <t>INE387I01016</t>
  </si>
  <si>
    <t>INE792X01016</t>
  </si>
  <si>
    <t>INE694E01014</t>
  </si>
  <si>
    <t>INE742F01042</t>
  </si>
  <si>
    <t>INE613C01026</t>
  </si>
  <si>
    <t>Preferential</t>
  </si>
  <si>
    <t>Non Promoter</t>
  </si>
  <si>
    <t>Promoter/Non Promoter</t>
  </si>
  <si>
    <t>Specialty Chemicals</t>
  </si>
  <si>
    <t>Breweries &amp; Distilleries</t>
  </si>
  <si>
    <t>Glass - Industrial</t>
  </si>
  <si>
    <t>Paper &amp; Paper Products</t>
  </si>
  <si>
    <t>Packaging</t>
  </si>
  <si>
    <t>Port &amp; Port services</t>
  </si>
  <si>
    <t>Computers - Software &amp; Consulting</t>
  </si>
  <si>
    <t>Himadri Speciality Chemical Limited</t>
  </si>
  <si>
    <t>Choice International Limited</t>
  </si>
  <si>
    <t>Venus Pipes &amp; Tubes Limited</t>
  </si>
  <si>
    <t>Apollo Micro Systems Limited</t>
  </si>
  <si>
    <t>IndoStar Capital Finance Limited</t>
  </si>
  <si>
    <t>Transteel Seating Technologies Limited</t>
  </si>
  <si>
    <t>Indo Thai Securities Limited</t>
  </si>
  <si>
    <t>Salasar Techno Engineering Limited</t>
  </si>
  <si>
    <t>Tarmat Limited</t>
  </si>
  <si>
    <t>Black Box Limited</t>
  </si>
  <si>
    <t>Inox Green Energy Services Limited</t>
  </si>
  <si>
    <t>PC Jeweller Limited</t>
  </si>
  <si>
    <t>Khfm Hospitality and Facility Management Services Limited</t>
  </si>
  <si>
    <t>Innovana Thinklabs Limited</t>
  </si>
  <si>
    <t>Power &amp; Instrumentation (Gujarat) Limited</t>
  </si>
  <si>
    <t>Optiemus Infracom Limited</t>
  </si>
  <si>
    <t>Zota Health Care LImited</t>
  </si>
  <si>
    <t>Som Distilleries &amp; Breweries Limited</t>
  </si>
  <si>
    <t>Magson Retail And Distribution Limited</t>
  </si>
  <si>
    <t>Z-Tech (India) Limited</t>
  </si>
  <si>
    <t>Dhariwalcorp Limited</t>
  </si>
  <si>
    <t>Marine Electricals (India) Limited</t>
  </si>
  <si>
    <t>Suyog Telematics Limited</t>
  </si>
  <si>
    <t>Ugro Capital Limited</t>
  </si>
  <si>
    <t>INE019C01026</t>
  </si>
  <si>
    <t>INE102B01014</t>
  </si>
  <si>
    <t>INE0JA001018</t>
  </si>
  <si>
    <t>INE713T01028</t>
  </si>
  <si>
    <t>INE896L01010</t>
  </si>
  <si>
    <t>INE0NVI01020</t>
  </si>
  <si>
    <t>INE337M01021</t>
  </si>
  <si>
    <t>INE170V01027</t>
  </si>
  <si>
    <t>INE924H01018</t>
  </si>
  <si>
    <t>INE676A01027</t>
  </si>
  <si>
    <t>INE510W01014</t>
  </si>
  <si>
    <t>INE785M01021</t>
  </si>
  <si>
    <t>INE00UG01014</t>
  </si>
  <si>
    <t>INE403Y01018</t>
  </si>
  <si>
    <t>INE557Z01018</t>
  </si>
  <si>
    <t>INE350C01017</t>
  </si>
  <si>
    <t>INE358U01012</t>
  </si>
  <si>
    <t>INE480C01038</t>
  </si>
  <si>
    <t>INE0O1S01012</t>
  </si>
  <si>
    <t>INE0ISZ01012</t>
  </si>
  <si>
    <t>INE0YRN01017</t>
  </si>
  <si>
    <t>INE01JE01028</t>
  </si>
  <si>
    <t>INE442P01014</t>
  </si>
  <si>
    <t>INE583D01011</t>
  </si>
  <si>
    <t>Warrants</t>
  </si>
  <si>
    <t>Debentures</t>
  </si>
  <si>
    <t>Promoter</t>
  </si>
  <si>
    <t>Carbon Black</t>
  </si>
  <si>
    <t>Holding Company</t>
  </si>
  <si>
    <t>Iron &amp; Steel Products</t>
  </si>
  <si>
    <t>Aerospace &amp; Defense</t>
  </si>
  <si>
    <t>Non Banking Financial Company (NBFC)</t>
  </si>
  <si>
    <t>Furniture Home Furnishing</t>
  </si>
  <si>
    <t>Stockbroking &amp; Allied</t>
  </si>
  <si>
    <t>Industrial Products</t>
  </si>
  <si>
    <t>Power Generation</t>
  </si>
  <si>
    <t>Gems Jewellery And Watches</t>
  </si>
  <si>
    <t>Other Electrical Equipment</t>
  </si>
  <si>
    <t>Telecom - Equipment &amp; Accessories</t>
  </si>
  <si>
    <t>Diversified Retail</t>
  </si>
  <si>
    <t>Waste Management</t>
  </si>
  <si>
    <t>Trading - Chemicals</t>
  </si>
  <si>
    <t>Telecom - Infrastructure</t>
  </si>
  <si>
    <t>Uttarakhand</t>
  </si>
  <si>
    <t>Gujarat</t>
  </si>
  <si>
    <t>Uttar Pradesh</t>
  </si>
  <si>
    <t>Madhya Pradesh</t>
  </si>
  <si>
    <t>West Bengal</t>
  </si>
  <si>
    <t>Rajasthan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</si>
</sst>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Aptos Narrow"/>
      <family val="2"/>
      <scheme val="minor"/>
    </font>
    <font>
      <sz val="11"/>
      <color theme="1"/>
      <name val="Aptos Narrow"/>
      <family val="2"/>
      <scheme val="minor"/>
    </font>
    <font>
      <b/>
      <sz val="12"/>
      <name val="Times New Roman"/>
      <family val="1"/>
    </font>
    <font>
      <sz val="12"/>
      <color theme="1"/>
      <name val="Times New Roman"/>
      <family val="1"/>
    </font>
    <font>
      <sz val="12"/>
      <name val="Times New Roman"/>
      <family val="1"/>
    </font>
    <font>
      <sz val="12"/>
      <color rgb="FFFF0000"/>
      <name val="Times New Roman"/>
      <family val="1"/>
    </font>
    <font>
      <sz val="12"/>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0" fillId="0" borderId="0" xfId="0" applyAlignment="1">
      <alignment vertical="top"/>
    </xf>
    <xf numFmtId="0" fontId="3" fillId="0" borderId="1" xfId="0" applyFont="1" applyBorder="1" applyAlignment="1">
      <alignment horizontal="justify" vertical="top" wrapText="1"/>
    </xf>
    <xf numFmtId="0" fontId="4" fillId="0" borderId="1" xfId="0" applyFont="1" applyBorder="1" applyAlignment="1">
      <alignment horizontal="justify" vertical="top" wrapText="1"/>
    </xf>
    <xf numFmtId="0" fontId="5" fillId="0" borderId="1" xfId="0" applyFont="1" applyBorder="1" applyAlignment="1">
      <alignment horizontal="justify" vertical="top" wrapText="1"/>
    </xf>
    <xf numFmtId="0" fontId="3" fillId="0" borderId="1" xfId="0" applyFont="1" applyBorder="1" applyAlignment="1">
      <alignment horizontal="center" vertical="top" wrapText="1"/>
    </xf>
    <xf numFmtId="0" fontId="0" fillId="0" borderId="0" xfId="0" applyAlignment="1">
      <alignment horizontal="center" vertical="top"/>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right" vertical="top" wrapText="1"/>
    </xf>
    <xf numFmtId="0" fontId="4" fillId="0" borderId="1" xfId="1" applyNumberFormat="1" applyFont="1" applyBorder="1" applyAlignment="1">
      <alignment horizontal="right" vertical="top" wrapText="1"/>
    </xf>
    <xf numFmtId="15" fontId="4"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0" xfId="0" applyFont="1" applyAlignment="1">
      <alignment horizontal="center" vertical="top"/>
    </xf>
    <xf numFmtId="0" fontId="3" fillId="0" borderId="1" xfId="0" applyFont="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vertical="top"/>
    </xf>
    <xf numFmtId="0" fontId="3" fillId="0" borderId="1" xfId="0" applyFont="1" applyBorder="1" applyAlignment="1">
      <alignment horizontal="center" vertical="top"/>
    </xf>
    <xf numFmtId="0" fontId="4" fillId="0" borderId="1" xfId="0" applyFont="1" applyBorder="1" applyAlignment="1">
      <alignment horizontal="center" vertical="top"/>
    </xf>
    <xf numFmtId="15" fontId="3" fillId="0" borderId="1" xfId="0" applyNumberFormat="1" applyFont="1" applyBorder="1" applyAlignment="1">
      <alignment horizontal="center"/>
    </xf>
    <xf numFmtId="0" fontId="3" fillId="0" borderId="1" xfId="0" applyFont="1" applyBorder="1" applyAlignment="1">
      <alignment wrapText="1"/>
    </xf>
    <xf numFmtId="0" fontId="3" fillId="0" borderId="1" xfId="0" applyFont="1" applyBorder="1"/>
    <xf numFmtId="0" fontId="4" fillId="0" borderId="1" xfId="0" applyFont="1" applyBorder="1" applyAlignment="1">
      <alignment vertical="top"/>
    </xf>
    <xf numFmtId="2" fontId="3" fillId="0" borderId="1" xfId="0" applyNumberFormat="1" applyFont="1" applyBorder="1"/>
    <xf numFmtId="0" fontId="3" fillId="0" borderId="1" xfId="0" applyFont="1" applyBorder="1" applyAlignment="1">
      <alignment horizontal="left"/>
    </xf>
    <xf numFmtId="2" fontId="3" fillId="0" borderId="1" xfId="0" applyNumberFormat="1" applyFont="1" applyBorder="1" applyAlignment="1">
      <alignment vertical="top"/>
    </xf>
    <xf numFmtId="0" fontId="3" fillId="0" borderId="1" xfId="0" applyFont="1" applyBorder="1" applyAlignment="1">
      <alignment horizontal="center" vertical="center"/>
    </xf>
    <xf numFmtId="0" fontId="3" fillId="0" borderId="1" xfId="0" applyFont="1" applyBorder="1" applyAlignment="1">
      <alignment horizontal="right" vertical="top"/>
    </xf>
    <xf numFmtId="0" fontId="6" fillId="0" borderId="1" xfId="0" applyFont="1" applyBorder="1" applyAlignment="1">
      <alignment horizontal="center"/>
    </xf>
    <xf numFmtId="0" fontId="3" fillId="0" borderId="1" xfId="0" applyFont="1" applyBorder="1" applyAlignment="1">
      <alignment horizontal="right"/>
    </xf>
    <xf numFmtId="2" fontId="4" fillId="0" borderId="1" xfId="0" applyNumberFormat="1" applyFont="1" applyBorder="1" applyAlignment="1">
      <alignment horizontal="center" vertical="top" wrapText="1"/>
    </xf>
    <xf numFmtId="2" fontId="3" fillId="0" borderId="1" xfId="0" applyNumberFormat="1"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9EA4-D98D-41BB-9506-E1E13A797E61}">
  <dimension ref="A1:AE55"/>
  <sheetViews>
    <sheetView tabSelected="1" workbookViewId="0">
      <selection activeCell="C13" sqref="C13"/>
    </sheetView>
  </sheetViews>
  <sheetFormatPr defaultColWidth="9.42578125" defaultRowHeight="15" x14ac:dyDescent="0.25"/>
  <cols>
    <col min="1" max="1" width="7.7109375" style="6" bestFit="1" customWidth="1"/>
    <col min="2" max="2" width="41.42578125" style="1" bestFit="1" customWidth="1"/>
    <col min="3" max="3" width="16.5703125" style="6" bestFit="1" customWidth="1"/>
    <col min="4" max="4" width="15.5703125" style="6" customWidth="1"/>
    <col min="5" max="5" width="7.140625" style="6" bestFit="1" customWidth="1"/>
    <col min="6" max="6" width="10.28515625" style="6" bestFit="1" customWidth="1"/>
    <col min="7" max="7" width="14.85546875" style="6" bestFit="1" customWidth="1"/>
    <col min="8" max="8" width="17.7109375" style="1" bestFit="1" customWidth="1"/>
    <col min="9" max="9" width="24.28515625" style="1" customWidth="1"/>
    <col min="10" max="10" width="12.140625" style="1" customWidth="1"/>
    <col min="11" max="11" width="44.5703125" style="1" bestFit="1" customWidth="1"/>
    <col min="12" max="12" width="96" style="1" bestFit="1" customWidth="1"/>
    <col min="13" max="13" width="17" style="1" customWidth="1"/>
    <col min="14" max="14" width="18" style="1" customWidth="1"/>
    <col min="15" max="15" width="16.42578125" style="1" customWidth="1"/>
    <col min="16" max="16" width="18.7109375" style="1" customWidth="1"/>
    <col min="17" max="17" width="18.28515625" style="1" customWidth="1"/>
    <col min="18" max="18" width="13.5703125" style="1" bestFit="1" customWidth="1"/>
    <col min="19" max="19" width="12.85546875" style="1" customWidth="1"/>
    <col min="20" max="20" width="9.7109375" style="1" customWidth="1"/>
    <col min="21" max="21" width="12.85546875" style="1" customWidth="1"/>
    <col min="22" max="22" width="13.140625" style="1" customWidth="1"/>
    <col min="23" max="23" width="16.7109375" style="1" bestFit="1" customWidth="1"/>
    <col min="24" max="24" width="99.5703125" style="1" bestFit="1" customWidth="1"/>
    <col min="25" max="25" width="15.7109375" style="1" bestFit="1" customWidth="1"/>
    <col min="26" max="26" width="15" style="1" customWidth="1"/>
    <col min="27" max="27" width="8.85546875" style="1" bestFit="1" customWidth="1"/>
    <col min="28" max="28" width="29.7109375" style="1" bestFit="1" customWidth="1"/>
    <col min="29" max="29" width="8.85546875" style="1" bestFit="1" customWidth="1"/>
    <col min="30" max="30" width="15.85546875" style="1" bestFit="1" customWidth="1"/>
    <col min="31" max="31" width="5.140625" style="1" bestFit="1" customWidth="1"/>
    <col min="32" max="32" width="14" style="1" bestFit="1" customWidth="1"/>
    <col min="33" max="40" width="9.42578125" style="1"/>
    <col min="41" max="42" width="9.5703125" style="1" bestFit="1" customWidth="1"/>
    <col min="43" max="16384" width="9.42578125" style="1"/>
  </cols>
  <sheetData>
    <row r="1" spans="1:31" s="13" customFormat="1" ht="31.5" x14ac:dyDescent="0.25">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c r="U1" s="12" t="s">
        <v>20</v>
      </c>
      <c r="V1" s="12" t="s">
        <v>21</v>
      </c>
      <c r="W1" s="12" t="s">
        <v>22</v>
      </c>
      <c r="X1" s="12" t="s">
        <v>23</v>
      </c>
      <c r="Y1" s="12" t="s">
        <v>24</v>
      </c>
      <c r="Z1" s="12" t="s">
        <v>25</v>
      </c>
      <c r="AA1" s="12" t="s">
        <v>26</v>
      </c>
      <c r="AB1" s="12" t="s">
        <v>27</v>
      </c>
      <c r="AC1" s="12" t="s">
        <v>28</v>
      </c>
      <c r="AD1" s="12" t="s">
        <v>29</v>
      </c>
      <c r="AE1" s="12" t="s">
        <v>30</v>
      </c>
    </row>
    <row r="2" spans="1:31" ht="15.75" x14ac:dyDescent="0.25">
      <c r="A2" s="5">
        <v>1</v>
      </c>
      <c r="B2" s="2" t="s">
        <v>31</v>
      </c>
      <c r="C2" s="7" t="s">
        <v>39</v>
      </c>
      <c r="D2" s="8"/>
      <c r="E2" s="7" t="s">
        <v>47</v>
      </c>
      <c r="F2" s="7" t="s">
        <v>49</v>
      </c>
      <c r="G2" s="7" t="s">
        <v>51</v>
      </c>
      <c r="H2" s="4"/>
      <c r="I2" s="4"/>
      <c r="J2" s="4"/>
      <c r="K2" s="3" t="s">
        <v>68</v>
      </c>
      <c r="L2" s="3" t="s">
        <v>67</v>
      </c>
      <c r="M2" s="9">
        <v>4840000</v>
      </c>
      <c r="N2" s="10">
        <v>4840000</v>
      </c>
      <c r="O2" s="10">
        <v>0</v>
      </c>
      <c r="P2" s="11">
        <v>46017</v>
      </c>
      <c r="Q2" s="11">
        <v>46021</v>
      </c>
      <c r="R2" s="11">
        <v>46024</v>
      </c>
      <c r="S2" s="9">
        <v>10</v>
      </c>
      <c r="T2" s="9">
        <v>164</v>
      </c>
      <c r="U2" s="9">
        <v>174</v>
      </c>
      <c r="V2" s="9">
        <v>84.22</v>
      </c>
      <c r="W2" s="9">
        <v>1430</v>
      </c>
      <c r="X2" s="3" t="s">
        <v>81</v>
      </c>
      <c r="Y2" s="11">
        <v>46022</v>
      </c>
      <c r="Z2" s="7" t="s">
        <v>53</v>
      </c>
      <c r="AA2" s="7" t="s">
        <v>54</v>
      </c>
      <c r="AB2" s="3" t="s">
        <v>59</v>
      </c>
      <c r="AC2" s="4"/>
      <c r="AD2" s="30">
        <v>100.84699999999999</v>
      </c>
      <c r="AE2" s="2"/>
    </row>
    <row r="3" spans="1:31" ht="15.75" x14ac:dyDescent="0.25">
      <c r="A3" s="5">
        <f>A2+1</f>
        <v>2</v>
      </c>
      <c r="B3" s="2" t="s">
        <v>32</v>
      </c>
      <c r="C3" s="7" t="s">
        <v>40</v>
      </c>
      <c r="D3" s="8"/>
      <c r="E3" s="7" t="s">
        <v>47</v>
      </c>
      <c r="F3" s="7" t="s">
        <v>49</v>
      </c>
      <c r="G3" s="7" t="s">
        <v>51</v>
      </c>
      <c r="H3" s="4"/>
      <c r="I3" s="4"/>
      <c r="J3" s="4"/>
      <c r="K3" s="3" t="s">
        <v>70</v>
      </c>
      <c r="L3" s="3" t="s">
        <v>69</v>
      </c>
      <c r="M3" s="9">
        <v>8430000</v>
      </c>
      <c r="N3" s="10">
        <v>8430000</v>
      </c>
      <c r="O3" s="10">
        <v>0</v>
      </c>
      <c r="P3" s="11">
        <v>46029</v>
      </c>
      <c r="Q3" s="11">
        <v>46031</v>
      </c>
      <c r="R3" s="11">
        <v>46036</v>
      </c>
      <c r="S3" s="9">
        <v>5</v>
      </c>
      <c r="T3" s="9">
        <v>36</v>
      </c>
      <c r="U3" s="9">
        <v>41</v>
      </c>
      <c r="V3" s="9">
        <v>34.56</v>
      </c>
      <c r="W3" s="9">
        <v>711</v>
      </c>
      <c r="X3" s="3" t="s">
        <v>82</v>
      </c>
      <c r="Y3" s="11">
        <v>46034</v>
      </c>
      <c r="Z3" s="7" t="s">
        <v>55</v>
      </c>
      <c r="AA3" s="7" t="s">
        <v>56</v>
      </c>
      <c r="AB3" s="3" t="s">
        <v>60</v>
      </c>
      <c r="AC3" s="4"/>
      <c r="AD3" s="30">
        <v>47.838000000000001</v>
      </c>
      <c r="AE3" s="2"/>
    </row>
    <row r="4" spans="1:31" ht="15.75" x14ac:dyDescent="0.25">
      <c r="A4" s="5">
        <f t="shared" ref="A4:A55" si="0">A3+1</f>
        <v>3</v>
      </c>
      <c r="B4" s="2" t="s">
        <v>33</v>
      </c>
      <c r="C4" s="7" t="s">
        <v>41</v>
      </c>
      <c r="D4" s="8"/>
      <c r="E4" s="7" t="s">
        <v>48</v>
      </c>
      <c r="F4" s="7" t="s">
        <v>50</v>
      </c>
      <c r="G4" s="7" t="s">
        <v>52</v>
      </c>
      <c r="H4" s="4"/>
      <c r="I4" s="4"/>
      <c r="J4" s="4"/>
      <c r="K4" s="3" t="s">
        <v>71</v>
      </c>
      <c r="L4" s="3" t="s">
        <v>72</v>
      </c>
      <c r="M4" s="9">
        <v>465700000</v>
      </c>
      <c r="N4" s="9">
        <v>0</v>
      </c>
      <c r="O4" s="9">
        <v>465700000</v>
      </c>
      <c r="P4" s="11">
        <v>46031</v>
      </c>
      <c r="Q4" s="11">
        <v>46035</v>
      </c>
      <c r="R4" s="11">
        <v>46041</v>
      </c>
      <c r="S4" s="9">
        <v>10</v>
      </c>
      <c r="T4" s="9">
        <v>13</v>
      </c>
      <c r="U4" s="9">
        <v>23</v>
      </c>
      <c r="V4" s="9">
        <v>1068.78</v>
      </c>
      <c r="W4" s="9">
        <v>323111</v>
      </c>
      <c r="X4" s="3" t="s">
        <v>83</v>
      </c>
      <c r="Y4" s="11">
        <v>46036</v>
      </c>
      <c r="Z4" s="7" t="s">
        <v>57</v>
      </c>
      <c r="AA4" s="7" t="s">
        <v>58</v>
      </c>
      <c r="AB4" s="3" t="s">
        <v>61</v>
      </c>
      <c r="AC4" s="4"/>
      <c r="AD4" s="30">
        <v>604.54</v>
      </c>
      <c r="AE4" s="2"/>
    </row>
    <row r="5" spans="1:31" ht="31.5" x14ac:dyDescent="0.25">
      <c r="A5" s="5">
        <f t="shared" si="0"/>
        <v>4</v>
      </c>
      <c r="B5" s="2" t="s">
        <v>34</v>
      </c>
      <c r="C5" s="7" t="s">
        <v>42</v>
      </c>
      <c r="D5" s="8"/>
      <c r="E5" s="7" t="s">
        <v>47</v>
      </c>
      <c r="F5" s="7" t="s">
        <v>49</v>
      </c>
      <c r="G5" s="7" t="s">
        <v>51</v>
      </c>
      <c r="H5" s="4"/>
      <c r="I5" s="4"/>
      <c r="J5" s="4"/>
      <c r="K5" s="3" t="s">
        <v>73</v>
      </c>
      <c r="L5" s="3" t="s">
        <v>74</v>
      </c>
      <c r="M5" s="9">
        <v>5970000</v>
      </c>
      <c r="N5" s="10">
        <v>5176000</v>
      </c>
      <c r="O5" s="10">
        <v>794000</v>
      </c>
      <c r="P5" s="11">
        <v>46034</v>
      </c>
      <c r="Q5" s="11">
        <v>46036</v>
      </c>
      <c r="R5" s="11">
        <v>46042</v>
      </c>
      <c r="S5" s="9">
        <v>10</v>
      </c>
      <c r="T5" s="9">
        <v>49</v>
      </c>
      <c r="U5" s="9">
        <v>59</v>
      </c>
      <c r="V5" s="9">
        <v>35.22</v>
      </c>
      <c r="W5" s="9">
        <v>683</v>
      </c>
      <c r="X5" s="3" t="s">
        <v>81</v>
      </c>
      <c r="Y5" s="11">
        <v>46038</v>
      </c>
      <c r="Z5" s="7" t="s">
        <v>53</v>
      </c>
      <c r="AA5" s="7" t="s">
        <v>54</v>
      </c>
      <c r="AB5" s="3" t="s">
        <v>62</v>
      </c>
      <c r="AC5" s="4"/>
      <c r="AD5" s="30">
        <v>58.146000000000001</v>
      </c>
      <c r="AE5" s="2"/>
    </row>
    <row r="6" spans="1:31" ht="47.25" x14ac:dyDescent="0.25">
      <c r="A6" s="5">
        <f t="shared" si="0"/>
        <v>5</v>
      </c>
      <c r="B6" s="2" t="s">
        <v>35</v>
      </c>
      <c r="C6" s="7" t="s">
        <v>43</v>
      </c>
      <c r="D6" s="8"/>
      <c r="E6" s="7" t="s">
        <v>47</v>
      </c>
      <c r="F6" s="7" t="s">
        <v>50</v>
      </c>
      <c r="G6" s="7" t="s">
        <v>52</v>
      </c>
      <c r="H6" s="4"/>
      <c r="I6" s="4"/>
      <c r="J6" s="4"/>
      <c r="K6" s="3" t="s">
        <v>68</v>
      </c>
      <c r="L6" s="3" t="s">
        <v>78</v>
      </c>
      <c r="M6" s="9">
        <v>49546221</v>
      </c>
      <c r="N6" s="9">
        <v>22603878</v>
      </c>
      <c r="O6" s="9">
        <v>26942343</v>
      </c>
      <c r="P6" s="11">
        <v>46035</v>
      </c>
      <c r="Q6" s="11">
        <v>46038</v>
      </c>
      <c r="R6" s="11">
        <v>46043</v>
      </c>
      <c r="S6" s="9">
        <v>5</v>
      </c>
      <c r="T6" s="9">
        <v>356</v>
      </c>
      <c r="U6" s="9">
        <v>361</v>
      </c>
      <c r="V6" s="9">
        <v>1788.62</v>
      </c>
      <c r="W6" s="9">
        <v>133940</v>
      </c>
      <c r="X6" s="3" t="s">
        <v>80</v>
      </c>
      <c r="Y6" s="11">
        <v>46041</v>
      </c>
      <c r="Z6" s="7" t="s">
        <v>53</v>
      </c>
      <c r="AA6" s="7" t="s">
        <v>54</v>
      </c>
      <c r="AB6" s="3" t="s">
        <v>63</v>
      </c>
      <c r="AC6" s="4"/>
      <c r="AD6" s="31">
        <v>953.64</v>
      </c>
      <c r="AE6" s="2"/>
    </row>
    <row r="7" spans="1:31" ht="15.75" x14ac:dyDescent="0.25">
      <c r="A7" s="5">
        <f t="shared" si="0"/>
        <v>6</v>
      </c>
      <c r="B7" s="2" t="s">
        <v>36</v>
      </c>
      <c r="C7" s="7" t="s">
        <v>44</v>
      </c>
      <c r="D7" s="8"/>
      <c r="E7" s="7" t="s">
        <v>47</v>
      </c>
      <c r="F7" s="7" t="s">
        <v>49</v>
      </c>
      <c r="G7" s="7" t="s">
        <v>51</v>
      </c>
      <c r="H7" s="4"/>
      <c r="I7" s="4"/>
      <c r="J7" s="4"/>
      <c r="K7" s="3" t="s">
        <v>76</v>
      </c>
      <c r="L7" s="3" t="s">
        <v>75</v>
      </c>
      <c r="M7" s="9">
        <v>4650000</v>
      </c>
      <c r="N7" s="10">
        <v>4650000</v>
      </c>
      <c r="O7" s="10">
        <v>0</v>
      </c>
      <c r="P7" s="11">
        <v>46036</v>
      </c>
      <c r="Q7" s="11">
        <v>46041</v>
      </c>
      <c r="R7" s="11">
        <v>46044</v>
      </c>
      <c r="S7" s="9">
        <v>10</v>
      </c>
      <c r="T7" s="9">
        <v>47</v>
      </c>
      <c r="U7" s="9">
        <v>57</v>
      </c>
      <c r="V7" s="9">
        <v>26.51</v>
      </c>
      <c r="W7" s="9">
        <v>970</v>
      </c>
      <c r="X7" s="3" t="s">
        <v>81</v>
      </c>
      <c r="Y7" s="11">
        <v>46042</v>
      </c>
      <c r="Z7" s="7" t="s">
        <v>55</v>
      </c>
      <c r="AA7" s="7" t="s">
        <v>56</v>
      </c>
      <c r="AB7" s="3" t="s">
        <v>64</v>
      </c>
      <c r="AC7" s="4"/>
      <c r="AD7" s="30">
        <v>31.806000000000001</v>
      </c>
      <c r="AE7" s="2"/>
    </row>
    <row r="8" spans="1:31" ht="15.75" x14ac:dyDescent="0.25">
      <c r="A8" s="5">
        <f t="shared" si="0"/>
        <v>7</v>
      </c>
      <c r="B8" s="2" t="s">
        <v>37</v>
      </c>
      <c r="C8" s="7" t="s">
        <v>45</v>
      </c>
      <c r="D8" s="8"/>
      <c r="E8" s="7" t="s">
        <v>47</v>
      </c>
      <c r="F8" s="7" t="s">
        <v>50</v>
      </c>
      <c r="G8" s="7" t="s">
        <v>52</v>
      </c>
      <c r="H8" s="4"/>
      <c r="I8" s="4"/>
      <c r="J8" s="4"/>
      <c r="K8" s="3" t="s">
        <v>71</v>
      </c>
      <c r="L8" s="3" t="s">
        <v>77</v>
      </c>
      <c r="M8" s="9">
        <v>153812014</v>
      </c>
      <c r="N8" s="9">
        <v>80645160</v>
      </c>
      <c r="O8" s="9">
        <v>73166854</v>
      </c>
      <c r="P8" s="11">
        <v>46042</v>
      </c>
      <c r="Q8" s="11">
        <v>46044</v>
      </c>
      <c r="R8" s="11">
        <v>46050</v>
      </c>
      <c r="S8" s="9">
        <v>10</v>
      </c>
      <c r="T8" s="9">
        <v>114</v>
      </c>
      <c r="U8" s="9">
        <v>124</v>
      </c>
      <c r="V8" s="9">
        <v>1907.27</v>
      </c>
      <c r="W8" s="9">
        <v>138325</v>
      </c>
      <c r="X8" s="3" t="s">
        <v>84</v>
      </c>
      <c r="Y8" s="11">
        <v>46045</v>
      </c>
      <c r="Z8" s="7" t="s">
        <v>53</v>
      </c>
      <c r="AA8" s="7" t="s">
        <v>54</v>
      </c>
      <c r="AB8" s="3" t="s">
        <v>65</v>
      </c>
      <c r="AC8" s="4"/>
      <c r="AD8" s="31">
        <v>1095.08</v>
      </c>
      <c r="AE8" s="2"/>
    </row>
    <row r="9" spans="1:31" ht="15.75" x14ac:dyDescent="0.25">
      <c r="A9" s="5">
        <f t="shared" si="0"/>
        <v>8</v>
      </c>
      <c r="B9" s="2" t="s">
        <v>38</v>
      </c>
      <c r="C9" s="7" t="s">
        <v>46</v>
      </c>
      <c r="D9" s="8"/>
      <c r="E9" s="7" t="s">
        <v>47</v>
      </c>
      <c r="F9" s="7" t="s">
        <v>49</v>
      </c>
      <c r="G9" s="7" t="s">
        <v>51</v>
      </c>
      <c r="H9" s="4"/>
      <c r="I9" s="4"/>
      <c r="J9" s="4"/>
      <c r="K9" s="3" t="s">
        <v>76</v>
      </c>
      <c r="L9" s="3" t="s">
        <v>79</v>
      </c>
      <c r="M9" s="9">
        <v>5740000</v>
      </c>
      <c r="N9" s="10">
        <v>5740000</v>
      </c>
      <c r="O9" s="10">
        <v>0</v>
      </c>
      <c r="P9" s="11">
        <v>46043</v>
      </c>
      <c r="Q9" s="11">
        <v>46045</v>
      </c>
      <c r="R9" s="11">
        <v>46051</v>
      </c>
      <c r="S9" s="9">
        <v>10</v>
      </c>
      <c r="T9" s="9">
        <v>125</v>
      </c>
      <c r="U9" s="9">
        <v>135</v>
      </c>
      <c r="V9" s="9">
        <v>77.489999999999995</v>
      </c>
      <c r="W9" s="9">
        <v>1219</v>
      </c>
      <c r="X9" s="3" t="s">
        <v>81</v>
      </c>
      <c r="Y9" s="11">
        <v>46049</v>
      </c>
      <c r="Z9" s="7" t="s">
        <v>55</v>
      </c>
      <c r="AA9" s="7" t="s">
        <v>56</v>
      </c>
      <c r="AB9" s="3" t="s">
        <v>66</v>
      </c>
      <c r="AC9" s="4"/>
      <c r="AD9" s="30">
        <v>115.7</v>
      </c>
      <c r="AE9" s="2"/>
    </row>
    <row r="10" spans="1:31" ht="31.5" x14ac:dyDescent="0.25">
      <c r="A10" s="5">
        <f t="shared" si="0"/>
        <v>9</v>
      </c>
      <c r="B10" s="16" t="s">
        <v>85</v>
      </c>
      <c r="C10" s="17" t="s">
        <v>86</v>
      </c>
      <c r="D10" s="17"/>
      <c r="E10" s="7" t="s">
        <v>47</v>
      </c>
      <c r="F10" s="17" t="s">
        <v>87</v>
      </c>
      <c r="G10" s="18" t="s">
        <v>88</v>
      </c>
      <c r="H10" s="17" t="s">
        <v>89</v>
      </c>
      <c r="I10" s="19">
        <v>46022</v>
      </c>
      <c r="J10" s="16" t="s">
        <v>90</v>
      </c>
      <c r="K10" s="16"/>
      <c r="L10" s="20" t="s">
        <v>91</v>
      </c>
      <c r="M10" s="21">
        <v>112664585</v>
      </c>
      <c r="N10" s="21">
        <v>112664585</v>
      </c>
      <c r="O10" s="16">
        <v>0</v>
      </c>
      <c r="P10" s="16"/>
      <c r="Q10" s="22"/>
      <c r="R10" s="19">
        <v>46042</v>
      </c>
      <c r="S10" s="22">
        <v>5</v>
      </c>
      <c r="T10" s="16">
        <f>U10-S10</f>
        <v>363.35</v>
      </c>
      <c r="U10" s="16">
        <v>368.35</v>
      </c>
      <c r="V10" s="23">
        <v>4149.9999884749996</v>
      </c>
      <c r="W10" s="21">
        <v>70</v>
      </c>
      <c r="X10" s="16" t="s">
        <v>92</v>
      </c>
      <c r="Y10" s="19">
        <v>46036</v>
      </c>
      <c r="Z10" s="14" t="s">
        <v>53</v>
      </c>
      <c r="AA10" s="16" t="s">
        <v>54</v>
      </c>
      <c r="AB10" s="24" t="s">
        <v>66</v>
      </c>
      <c r="AC10" s="16"/>
      <c r="AD10" s="17">
        <v>700</v>
      </c>
      <c r="AE10" s="16"/>
    </row>
    <row r="11" spans="1:31" ht="15.75" x14ac:dyDescent="0.25">
      <c r="A11" s="5">
        <f t="shared" si="0"/>
        <v>10</v>
      </c>
      <c r="B11" s="20" t="s">
        <v>93</v>
      </c>
      <c r="C11" s="20" t="s">
        <v>97</v>
      </c>
      <c r="D11" s="17"/>
      <c r="E11" s="15" t="s">
        <v>47</v>
      </c>
      <c r="F11" s="20" t="s">
        <v>87</v>
      </c>
      <c r="G11" s="15" t="s">
        <v>96</v>
      </c>
      <c r="H11" s="15" t="s">
        <v>89</v>
      </c>
      <c r="I11" s="16"/>
      <c r="J11" s="16"/>
      <c r="K11" s="20" t="s">
        <v>71</v>
      </c>
      <c r="L11" s="16"/>
      <c r="M11" s="21">
        <v>32501851</v>
      </c>
      <c r="N11" s="21">
        <v>32501851</v>
      </c>
      <c r="O11" s="16">
        <v>0</v>
      </c>
      <c r="P11" s="19">
        <v>46013</v>
      </c>
      <c r="Q11" s="19">
        <v>46021</v>
      </c>
      <c r="R11" s="19">
        <v>46024</v>
      </c>
      <c r="S11" s="21">
        <v>1</v>
      </c>
      <c r="T11" s="25">
        <f>U11-S11</f>
        <v>75.7</v>
      </c>
      <c r="U11" s="23">
        <v>76.7</v>
      </c>
      <c r="V11" s="16">
        <v>249.28919717000002</v>
      </c>
      <c r="W11" s="16"/>
      <c r="X11" s="16"/>
      <c r="Y11" s="19">
        <v>46022</v>
      </c>
      <c r="Z11" s="20" t="s">
        <v>101</v>
      </c>
      <c r="AA11" s="16" t="s">
        <v>54</v>
      </c>
      <c r="AB11" s="20" t="s">
        <v>103</v>
      </c>
      <c r="AC11" s="16"/>
      <c r="AD11" s="28">
        <v>15.8</v>
      </c>
      <c r="AE11" s="16"/>
    </row>
    <row r="12" spans="1:31" ht="15.75" x14ac:dyDescent="0.25">
      <c r="A12" s="5">
        <f t="shared" si="0"/>
        <v>11</v>
      </c>
      <c r="B12" s="20" t="s">
        <v>94</v>
      </c>
      <c r="C12" s="20" t="s">
        <v>98</v>
      </c>
      <c r="D12" s="17"/>
      <c r="E12" s="15" t="s">
        <v>47</v>
      </c>
      <c r="F12" s="20" t="s">
        <v>87</v>
      </c>
      <c r="G12" s="15" t="s">
        <v>96</v>
      </c>
      <c r="H12" s="15" t="s">
        <v>89</v>
      </c>
      <c r="I12" s="16"/>
      <c r="J12" s="16"/>
      <c r="K12" s="20" t="s">
        <v>100</v>
      </c>
      <c r="L12" s="16"/>
      <c r="M12" s="21">
        <v>3333160</v>
      </c>
      <c r="N12" s="21">
        <v>3333160</v>
      </c>
      <c r="O12" s="16">
        <v>0</v>
      </c>
      <c r="P12" s="19">
        <v>46017</v>
      </c>
      <c r="Q12" s="19">
        <v>46027</v>
      </c>
      <c r="R12" s="19">
        <v>46036</v>
      </c>
      <c r="S12" s="21">
        <v>10</v>
      </c>
      <c r="T12" s="25">
        <f t="shared" ref="T12:T13" si="1">U12-S12</f>
        <v>290</v>
      </c>
      <c r="U12" s="23">
        <v>300</v>
      </c>
      <c r="V12" s="16">
        <v>99.994799999999998</v>
      </c>
      <c r="W12" s="16"/>
      <c r="X12" s="16"/>
      <c r="Y12" s="19">
        <v>46030</v>
      </c>
      <c r="Z12" s="20" t="s">
        <v>102</v>
      </c>
      <c r="AA12" s="16" t="s">
        <v>106</v>
      </c>
      <c r="AB12" s="20" t="s">
        <v>104</v>
      </c>
      <c r="AC12" s="16"/>
      <c r="AD12" s="28">
        <v>37.28</v>
      </c>
      <c r="AE12" s="16"/>
    </row>
    <row r="13" spans="1:31" ht="15.75" x14ac:dyDescent="0.25">
      <c r="A13" s="5">
        <f t="shared" si="0"/>
        <v>12</v>
      </c>
      <c r="B13" s="20" t="s">
        <v>95</v>
      </c>
      <c r="C13" s="20" t="s">
        <v>99</v>
      </c>
      <c r="D13" s="17"/>
      <c r="E13" s="15" t="s">
        <v>47</v>
      </c>
      <c r="F13" s="20" t="s">
        <v>87</v>
      </c>
      <c r="G13" s="15" t="s">
        <v>96</v>
      </c>
      <c r="H13" s="15" t="s">
        <v>89</v>
      </c>
      <c r="I13" s="16"/>
      <c r="J13" s="16"/>
      <c r="K13" s="20" t="s">
        <v>100</v>
      </c>
      <c r="L13" s="16"/>
      <c r="M13" s="21">
        <v>11296551</v>
      </c>
      <c r="N13" s="21">
        <v>11296551</v>
      </c>
      <c r="O13" s="16">
        <v>0</v>
      </c>
      <c r="P13" s="19">
        <v>46027</v>
      </c>
      <c r="Q13" s="19">
        <v>46034</v>
      </c>
      <c r="R13" s="19">
        <v>46041</v>
      </c>
      <c r="S13" s="21">
        <v>10</v>
      </c>
      <c r="T13" s="25">
        <f t="shared" si="1"/>
        <v>18.32</v>
      </c>
      <c r="U13" s="23">
        <v>28.32</v>
      </c>
      <c r="V13" s="16">
        <v>31.991832431999999</v>
      </c>
      <c r="W13" s="16"/>
      <c r="X13" s="16"/>
      <c r="Y13" s="19">
        <v>46036</v>
      </c>
      <c r="Z13" s="20" t="s">
        <v>102</v>
      </c>
      <c r="AA13" s="16" t="s">
        <v>106</v>
      </c>
      <c r="AB13" s="20" t="s">
        <v>105</v>
      </c>
      <c r="AC13" s="16"/>
      <c r="AD13" s="28">
        <v>8.6</v>
      </c>
      <c r="AE13" s="16"/>
    </row>
    <row r="14" spans="1:31" ht="15.75" x14ac:dyDescent="0.25">
      <c r="A14" s="5">
        <f t="shared" si="0"/>
        <v>13</v>
      </c>
      <c r="B14" s="21" t="s">
        <v>133</v>
      </c>
      <c r="C14" s="21" t="s">
        <v>157</v>
      </c>
      <c r="D14" s="17"/>
      <c r="E14" s="15" t="s">
        <v>47</v>
      </c>
      <c r="F14" s="14" t="s">
        <v>87</v>
      </c>
      <c r="G14" s="14" t="s">
        <v>123</v>
      </c>
      <c r="H14" s="14" t="s">
        <v>181</v>
      </c>
      <c r="I14" s="19">
        <v>45401</v>
      </c>
      <c r="J14" s="19">
        <v>45371</v>
      </c>
      <c r="K14" s="16"/>
      <c r="L14" s="16"/>
      <c r="M14" s="21">
        <v>10017200</v>
      </c>
      <c r="N14" s="21">
        <v>10017200</v>
      </c>
      <c r="O14" s="16"/>
      <c r="P14" s="16"/>
      <c r="Q14" s="16"/>
      <c r="R14" s="19">
        <v>46024</v>
      </c>
      <c r="S14" s="21">
        <v>1</v>
      </c>
      <c r="T14" s="16">
        <f t="shared" ref="T14:T55" si="2">U14-S14</f>
        <v>315</v>
      </c>
      <c r="U14" s="21">
        <v>316</v>
      </c>
      <c r="V14" s="16">
        <v>316.54352</v>
      </c>
      <c r="W14" s="27">
        <v>3</v>
      </c>
      <c r="X14" s="26" t="s">
        <v>125</v>
      </c>
      <c r="Y14" s="19">
        <v>45968</v>
      </c>
      <c r="Z14" s="26" t="s">
        <v>204</v>
      </c>
      <c r="AA14" s="16" t="s">
        <v>58</v>
      </c>
      <c r="AB14" s="24" t="s">
        <v>184</v>
      </c>
      <c r="AC14" s="16"/>
      <c r="AD14" s="16"/>
      <c r="AE14" s="16"/>
    </row>
    <row r="15" spans="1:31" ht="15.75" x14ac:dyDescent="0.25">
      <c r="A15" s="5">
        <f t="shared" si="0"/>
        <v>14</v>
      </c>
      <c r="B15" s="21" t="s">
        <v>107</v>
      </c>
      <c r="C15" s="21" t="s">
        <v>115</v>
      </c>
      <c r="D15" s="17"/>
      <c r="E15" s="15" t="s">
        <v>47</v>
      </c>
      <c r="F15" s="14" t="s">
        <v>87</v>
      </c>
      <c r="G15" s="14" t="s">
        <v>123</v>
      </c>
      <c r="H15" s="14" t="s">
        <v>89</v>
      </c>
      <c r="I15" s="19">
        <v>45959</v>
      </c>
      <c r="J15" s="19">
        <v>45929</v>
      </c>
      <c r="K15" s="16"/>
      <c r="L15" s="16"/>
      <c r="M15" s="21">
        <v>4106181</v>
      </c>
      <c r="N15" s="21">
        <v>4106181</v>
      </c>
      <c r="O15" s="16"/>
      <c r="P15" s="16"/>
      <c r="Q15" s="16"/>
      <c r="R15" s="19">
        <v>46027</v>
      </c>
      <c r="S15" s="21">
        <v>1</v>
      </c>
      <c r="T15" s="16">
        <f t="shared" si="2"/>
        <v>246.69</v>
      </c>
      <c r="U15" s="21">
        <v>247.69</v>
      </c>
      <c r="V15" s="16">
        <v>101.705997189</v>
      </c>
      <c r="W15" s="16">
        <v>5</v>
      </c>
      <c r="X15" s="26" t="s">
        <v>124</v>
      </c>
      <c r="Y15" s="19">
        <v>45991</v>
      </c>
      <c r="Z15" s="26" t="s">
        <v>102</v>
      </c>
      <c r="AA15" s="16" t="s">
        <v>106</v>
      </c>
      <c r="AB15" s="24" t="s">
        <v>126</v>
      </c>
      <c r="AC15" s="16"/>
      <c r="AD15" s="16"/>
      <c r="AE15" s="16"/>
    </row>
    <row r="16" spans="1:31" ht="15.75" x14ac:dyDescent="0.25">
      <c r="A16" s="5">
        <f t="shared" si="0"/>
        <v>15</v>
      </c>
      <c r="B16" s="21" t="s">
        <v>134</v>
      </c>
      <c r="C16" s="21" t="s">
        <v>158</v>
      </c>
      <c r="D16" s="17"/>
      <c r="E16" s="15" t="s">
        <v>47</v>
      </c>
      <c r="F16" s="14" t="s">
        <v>87</v>
      </c>
      <c r="G16" s="14" t="s">
        <v>123</v>
      </c>
      <c r="H16" s="14" t="s">
        <v>181</v>
      </c>
      <c r="I16" s="19">
        <v>45428</v>
      </c>
      <c r="J16" s="19">
        <v>45398</v>
      </c>
      <c r="K16" s="16"/>
      <c r="L16" s="16"/>
      <c r="M16" s="21">
        <v>3333333</v>
      </c>
      <c r="N16" s="21">
        <v>3333333</v>
      </c>
      <c r="O16" s="16"/>
      <c r="P16" s="16"/>
      <c r="Q16" s="16"/>
      <c r="R16" s="19">
        <v>46028</v>
      </c>
      <c r="S16" s="21">
        <v>10</v>
      </c>
      <c r="T16" s="16">
        <f t="shared" si="2"/>
        <v>290</v>
      </c>
      <c r="U16" s="21">
        <v>300</v>
      </c>
      <c r="V16" s="16">
        <v>99.999989999999997</v>
      </c>
      <c r="W16" s="16">
        <v>1</v>
      </c>
      <c r="X16" s="26" t="s">
        <v>124</v>
      </c>
      <c r="Y16" s="19">
        <v>45973</v>
      </c>
      <c r="Z16" s="26" t="s">
        <v>102</v>
      </c>
      <c r="AA16" s="16" t="s">
        <v>106</v>
      </c>
      <c r="AB16" s="24" t="s">
        <v>185</v>
      </c>
      <c r="AC16" s="16"/>
      <c r="AD16" s="16"/>
      <c r="AE16" s="16"/>
    </row>
    <row r="17" spans="1:31" ht="15.75" x14ac:dyDescent="0.25">
      <c r="A17" s="5">
        <f t="shared" si="0"/>
        <v>16</v>
      </c>
      <c r="B17" s="21" t="s">
        <v>108</v>
      </c>
      <c r="C17" s="21" t="s">
        <v>116</v>
      </c>
      <c r="D17" s="17"/>
      <c r="E17" s="15" t="s">
        <v>47</v>
      </c>
      <c r="F17" s="14" t="s">
        <v>87</v>
      </c>
      <c r="G17" s="14" t="s">
        <v>123</v>
      </c>
      <c r="H17" s="14" t="s">
        <v>89</v>
      </c>
      <c r="I17" s="19">
        <v>45973</v>
      </c>
      <c r="J17" s="19">
        <v>45943</v>
      </c>
      <c r="K17" s="16"/>
      <c r="L17" s="16"/>
      <c r="M17" s="21">
        <v>5103765</v>
      </c>
      <c r="N17" s="21">
        <v>5103765</v>
      </c>
      <c r="O17" s="16"/>
      <c r="P17" s="16"/>
      <c r="Q17" s="16"/>
      <c r="R17" s="19">
        <v>46028</v>
      </c>
      <c r="S17" s="21">
        <v>5</v>
      </c>
      <c r="T17" s="16">
        <f t="shared" si="2"/>
        <v>910</v>
      </c>
      <c r="U17" s="21">
        <v>915</v>
      </c>
      <c r="V17" s="16">
        <v>466.99449750000002</v>
      </c>
      <c r="W17" s="16">
        <v>16</v>
      </c>
      <c r="X17" s="26" t="s">
        <v>125</v>
      </c>
      <c r="Y17" s="19">
        <v>45985</v>
      </c>
      <c r="Z17" s="26" t="s">
        <v>200</v>
      </c>
      <c r="AA17" s="16" t="s">
        <v>56</v>
      </c>
      <c r="AB17" s="24" t="s">
        <v>127</v>
      </c>
      <c r="AC17" s="16"/>
      <c r="AD17" s="16"/>
      <c r="AE17" s="16"/>
    </row>
    <row r="18" spans="1:31" ht="15.75" x14ac:dyDescent="0.25">
      <c r="A18" s="5">
        <f t="shared" si="0"/>
        <v>17</v>
      </c>
      <c r="B18" s="21" t="s">
        <v>109</v>
      </c>
      <c r="C18" s="21" t="s">
        <v>117</v>
      </c>
      <c r="D18" s="17"/>
      <c r="E18" s="15" t="s">
        <v>47</v>
      </c>
      <c r="F18" s="14" t="s">
        <v>87</v>
      </c>
      <c r="G18" s="14" t="s">
        <v>123</v>
      </c>
      <c r="H18" s="14" t="s">
        <v>89</v>
      </c>
      <c r="I18" s="19">
        <v>45883</v>
      </c>
      <c r="J18" s="19">
        <v>45853</v>
      </c>
      <c r="K18" s="16"/>
      <c r="L18" s="16"/>
      <c r="M18" s="21">
        <v>6943691</v>
      </c>
      <c r="N18" s="21">
        <v>6943691</v>
      </c>
      <c r="O18" s="16"/>
      <c r="P18" s="16"/>
      <c r="Q18" s="16"/>
      <c r="R18" s="19">
        <v>46030</v>
      </c>
      <c r="S18" s="21">
        <v>1</v>
      </c>
      <c r="T18" s="16">
        <f t="shared" si="2"/>
        <v>534</v>
      </c>
      <c r="U18" s="21">
        <v>535</v>
      </c>
      <c r="V18" s="16">
        <v>371.48746849999998</v>
      </c>
      <c r="W18" s="16">
        <v>78</v>
      </c>
      <c r="X18" s="26" t="s">
        <v>124</v>
      </c>
      <c r="Y18" s="19">
        <v>45947</v>
      </c>
      <c r="Z18" s="26" t="s">
        <v>102</v>
      </c>
      <c r="AA18" s="16" t="s">
        <v>106</v>
      </c>
      <c r="AB18" s="24" t="s">
        <v>128</v>
      </c>
      <c r="AC18" s="16"/>
      <c r="AD18" s="16"/>
      <c r="AE18" s="16"/>
    </row>
    <row r="19" spans="1:31" ht="15.75" x14ac:dyDescent="0.25">
      <c r="A19" s="5">
        <f t="shared" si="0"/>
        <v>18</v>
      </c>
      <c r="B19" s="21" t="s">
        <v>135</v>
      </c>
      <c r="C19" s="21" t="s">
        <v>159</v>
      </c>
      <c r="D19" s="17"/>
      <c r="E19" s="15" t="s">
        <v>47</v>
      </c>
      <c r="F19" s="14" t="s">
        <v>87</v>
      </c>
      <c r="G19" s="14" t="s">
        <v>123</v>
      </c>
      <c r="H19" s="14" t="s">
        <v>181</v>
      </c>
      <c r="I19" s="19">
        <v>45381</v>
      </c>
      <c r="J19" s="19">
        <v>45351</v>
      </c>
      <c r="K19" s="16"/>
      <c r="L19" s="16"/>
      <c r="M19" s="21">
        <v>120000</v>
      </c>
      <c r="N19" s="21">
        <v>120000</v>
      </c>
      <c r="O19" s="16"/>
      <c r="P19" s="16"/>
      <c r="Q19" s="16"/>
      <c r="R19" s="19">
        <v>46030</v>
      </c>
      <c r="S19" s="21">
        <v>10</v>
      </c>
      <c r="T19" s="16">
        <f t="shared" si="2"/>
        <v>1690</v>
      </c>
      <c r="U19" s="21">
        <v>1700</v>
      </c>
      <c r="V19" s="16">
        <v>20.399999999999999</v>
      </c>
      <c r="W19" s="16">
        <v>1</v>
      </c>
      <c r="X19" s="26" t="s">
        <v>124</v>
      </c>
      <c r="Y19" s="19">
        <v>45937</v>
      </c>
      <c r="Z19" s="26" t="s">
        <v>201</v>
      </c>
      <c r="AA19" s="16" t="s">
        <v>106</v>
      </c>
      <c r="AB19" s="24" t="s">
        <v>186</v>
      </c>
      <c r="AC19" s="16"/>
      <c r="AD19" s="16"/>
      <c r="AE19" s="16"/>
    </row>
    <row r="20" spans="1:31" ht="15.75" x14ac:dyDescent="0.25">
      <c r="A20" s="5">
        <f t="shared" si="0"/>
        <v>19</v>
      </c>
      <c r="B20" s="21" t="s">
        <v>110</v>
      </c>
      <c r="C20" s="21" t="s">
        <v>118</v>
      </c>
      <c r="D20" s="17"/>
      <c r="E20" s="15" t="s">
        <v>47</v>
      </c>
      <c r="F20" s="14" t="s">
        <v>87</v>
      </c>
      <c r="G20" s="14" t="s">
        <v>123</v>
      </c>
      <c r="H20" s="14" t="s">
        <v>89</v>
      </c>
      <c r="I20" s="19">
        <v>45944</v>
      </c>
      <c r="J20" s="19">
        <v>45912</v>
      </c>
      <c r="K20" s="16"/>
      <c r="L20" s="16"/>
      <c r="M20" s="21">
        <v>2000000</v>
      </c>
      <c r="N20" s="21">
        <v>2000000</v>
      </c>
      <c r="O20" s="16"/>
      <c r="P20" s="16"/>
      <c r="Q20" s="16"/>
      <c r="R20" s="19">
        <v>46030</v>
      </c>
      <c r="S20" s="21">
        <v>10</v>
      </c>
      <c r="T20" s="16">
        <f t="shared" si="2"/>
        <v>20</v>
      </c>
      <c r="U20" s="21">
        <v>30</v>
      </c>
      <c r="V20" s="16">
        <v>6</v>
      </c>
      <c r="W20" s="16">
        <v>1</v>
      </c>
      <c r="X20" s="26" t="s">
        <v>124</v>
      </c>
      <c r="Y20" s="19">
        <v>45972</v>
      </c>
      <c r="Z20" s="26" t="s">
        <v>55</v>
      </c>
      <c r="AA20" s="16" t="s">
        <v>56</v>
      </c>
      <c r="AB20" s="24" t="s">
        <v>129</v>
      </c>
      <c r="AC20" s="16"/>
      <c r="AD20" s="16"/>
      <c r="AE20" s="16"/>
    </row>
    <row r="21" spans="1:31" ht="15.75" x14ac:dyDescent="0.25">
      <c r="A21" s="5">
        <f t="shared" si="0"/>
        <v>20</v>
      </c>
      <c r="B21" s="21" t="s">
        <v>136</v>
      </c>
      <c r="C21" s="21" t="s">
        <v>160</v>
      </c>
      <c r="D21" s="17"/>
      <c r="E21" s="15" t="s">
        <v>47</v>
      </c>
      <c r="F21" s="14" t="s">
        <v>87</v>
      </c>
      <c r="G21" s="14" t="s">
        <v>123</v>
      </c>
      <c r="H21" s="14" t="s">
        <v>181</v>
      </c>
      <c r="I21" s="19">
        <v>45692</v>
      </c>
      <c r="J21" s="19">
        <v>45660</v>
      </c>
      <c r="K21" s="16"/>
      <c r="L21" s="16"/>
      <c r="M21" s="21">
        <v>12147964</v>
      </c>
      <c r="N21" s="21">
        <v>12147964</v>
      </c>
      <c r="O21" s="16"/>
      <c r="P21" s="16"/>
      <c r="Q21" s="16"/>
      <c r="R21" s="19">
        <v>46031</v>
      </c>
      <c r="S21" s="21">
        <v>1</v>
      </c>
      <c r="T21" s="16">
        <f t="shared" si="2"/>
        <v>113</v>
      </c>
      <c r="U21" s="21">
        <v>114</v>
      </c>
      <c r="V21" s="16">
        <v>138.48678960000001</v>
      </c>
      <c r="W21" s="16">
        <v>6</v>
      </c>
      <c r="X21" s="26" t="s">
        <v>125</v>
      </c>
      <c r="Y21" s="19">
        <v>45987</v>
      </c>
      <c r="Z21" s="14" t="s">
        <v>101</v>
      </c>
      <c r="AA21" s="16" t="s">
        <v>54</v>
      </c>
      <c r="AB21" s="24" t="s">
        <v>187</v>
      </c>
      <c r="AC21" s="16"/>
      <c r="AD21" s="16"/>
      <c r="AE21" s="16"/>
    </row>
    <row r="22" spans="1:31" ht="15.75" x14ac:dyDescent="0.25">
      <c r="A22" s="5">
        <f t="shared" si="0"/>
        <v>21</v>
      </c>
      <c r="B22" s="21" t="s">
        <v>136</v>
      </c>
      <c r="C22" s="21" t="s">
        <v>160</v>
      </c>
      <c r="D22" s="17"/>
      <c r="E22" s="15" t="s">
        <v>47</v>
      </c>
      <c r="F22" s="14" t="s">
        <v>87</v>
      </c>
      <c r="G22" s="14" t="s">
        <v>123</v>
      </c>
      <c r="H22" s="14" t="s">
        <v>181</v>
      </c>
      <c r="I22" s="19">
        <v>45692</v>
      </c>
      <c r="J22" s="19">
        <v>45660</v>
      </c>
      <c r="K22" s="16"/>
      <c r="L22" s="16"/>
      <c r="M22" s="21">
        <v>6569000</v>
      </c>
      <c r="N22" s="21">
        <v>6569000</v>
      </c>
      <c r="O22" s="16"/>
      <c r="P22" s="16"/>
      <c r="Q22" s="16"/>
      <c r="R22" s="19">
        <v>46031</v>
      </c>
      <c r="S22" s="21">
        <v>1</v>
      </c>
      <c r="T22" s="16">
        <f t="shared" si="2"/>
        <v>113</v>
      </c>
      <c r="U22" s="21">
        <v>114</v>
      </c>
      <c r="V22" s="16">
        <v>74.886600000000001</v>
      </c>
      <c r="W22" s="16">
        <v>3</v>
      </c>
      <c r="X22" s="26" t="s">
        <v>125</v>
      </c>
      <c r="Y22" s="19">
        <v>45980</v>
      </c>
      <c r="Z22" s="14" t="s">
        <v>101</v>
      </c>
      <c r="AA22" s="16" t="s">
        <v>54</v>
      </c>
      <c r="AB22" s="24" t="s">
        <v>187</v>
      </c>
      <c r="AC22" s="16"/>
      <c r="AD22" s="16"/>
      <c r="AE22" s="16"/>
    </row>
    <row r="23" spans="1:31" ht="15.75" x14ac:dyDescent="0.25">
      <c r="A23" s="5">
        <f t="shared" si="0"/>
        <v>22</v>
      </c>
      <c r="B23" s="21" t="s">
        <v>137</v>
      </c>
      <c r="C23" s="21" t="s">
        <v>161</v>
      </c>
      <c r="D23" s="17"/>
      <c r="E23" s="15" t="s">
        <v>47</v>
      </c>
      <c r="F23" s="14" t="s">
        <v>87</v>
      </c>
      <c r="G23" s="14" t="s">
        <v>123</v>
      </c>
      <c r="H23" s="14" t="s">
        <v>181</v>
      </c>
      <c r="I23" s="19">
        <v>45373</v>
      </c>
      <c r="J23" s="19">
        <v>45343</v>
      </c>
      <c r="K23" s="16"/>
      <c r="L23" s="16"/>
      <c r="M23" s="21">
        <v>10869565</v>
      </c>
      <c r="N23" s="21">
        <v>10869565</v>
      </c>
      <c r="O23" s="16"/>
      <c r="P23" s="16"/>
      <c r="Q23" s="16"/>
      <c r="R23" s="19">
        <v>46034</v>
      </c>
      <c r="S23" s="21">
        <v>10</v>
      </c>
      <c r="T23" s="16">
        <f t="shared" si="2"/>
        <v>174</v>
      </c>
      <c r="U23" s="21">
        <v>184</v>
      </c>
      <c r="V23" s="16">
        <v>199.99999600000001</v>
      </c>
      <c r="W23" s="16">
        <v>1</v>
      </c>
      <c r="X23" s="26" t="s">
        <v>124</v>
      </c>
      <c r="Y23" s="19">
        <v>45986</v>
      </c>
      <c r="Z23" s="14" t="s">
        <v>102</v>
      </c>
      <c r="AA23" s="16" t="s">
        <v>106</v>
      </c>
      <c r="AB23" s="24" t="s">
        <v>188</v>
      </c>
      <c r="AC23" s="16"/>
      <c r="AD23" s="16"/>
      <c r="AE23" s="16"/>
    </row>
    <row r="24" spans="1:31" ht="15.75" x14ac:dyDescent="0.25">
      <c r="A24" s="5">
        <f t="shared" si="0"/>
        <v>23</v>
      </c>
      <c r="B24" s="21" t="s">
        <v>138</v>
      </c>
      <c r="C24" s="21" t="s">
        <v>162</v>
      </c>
      <c r="D24" s="17"/>
      <c r="E24" s="15" t="s">
        <v>47</v>
      </c>
      <c r="F24" s="14" t="s">
        <v>49</v>
      </c>
      <c r="G24" s="14" t="s">
        <v>123</v>
      </c>
      <c r="H24" s="14" t="s">
        <v>181</v>
      </c>
      <c r="I24" s="19">
        <v>45679</v>
      </c>
      <c r="J24" s="19">
        <v>45649</v>
      </c>
      <c r="K24" s="16"/>
      <c r="L24" s="16"/>
      <c r="M24" s="21">
        <v>170500</v>
      </c>
      <c r="N24" s="21">
        <v>170500</v>
      </c>
      <c r="O24" s="16"/>
      <c r="P24" s="16"/>
      <c r="Q24" s="16"/>
      <c r="R24" s="19">
        <v>46034</v>
      </c>
      <c r="S24" s="21">
        <v>10</v>
      </c>
      <c r="T24" s="16">
        <f t="shared" si="2"/>
        <v>70</v>
      </c>
      <c r="U24" s="21">
        <v>80</v>
      </c>
      <c r="V24" s="16">
        <v>1.3640000000000001</v>
      </c>
      <c r="W24" s="16">
        <v>6</v>
      </c>
      <c r="X24" s="26" t="s">
        <v>124</v>
      </c>
      <c r="Y24" s="19">
        <v>45993</v>
      </c>
      <c r="Z24" s="14" t="s">
        <v>53</v>
      </c>
      <c r="AA24" s="16" t="s">
        <v>54</v>
      </c>
      <c r="AB24" s="24" t="s">
        <v>189</v>
      </c>
      <c r="AC24" s="16"/>
      <c r="AD24" s="16"/>
      <c r="AE24" s="16"/>
    </row>
    <row r="25" spans="1:31" ht="15.75" x14ac:dyDescent="0.25">
      <c r="A25" s="5">
        <f t="shared" si="0"/>
        <v>24</v>
      </c>
      <c r="B25" s="21" t="s">
        <v>85</v>
      </c>
      <c r="C25" s="21" t="s">
        <v>86</v>
      </c>
      <c r="D25" s="17"/>
      <c r="E25" s="15" t="s">
        <v>47</v>
      </c>
      <c r="F25" s="14" t="s">
        <v>87</v>
      </c>
      <c r="G25" s="14" t="s">
        <v>123</v>
      </c>
      <c r="H25" s="14" t="s">
        <v>89</v>
      </c>
      <c r="I25" s="19">
        <v>46022</v>
      </c>
      <c r="J25" s="19">
        <v>45992</v>
      </c>
      <c r="K25" s="16"/>
      <c r="L25" s="16"/>
      <c r="M25" s="21">
        <v>171279553</v>
      </c>
      <c r="N25" s="21">
        <v>171279553</v>
      </c>
      <c r="O25" s="16"/>
      <c r="P25" s="16"/>
      <c r="Q25" s="16"/>
      <c r="R25" s="19">
        <v>46034</v>
      </c>
      <c r="S25" s="21">
        <v>5</v>
      </c>
      <c r="T25" s="16">
        <f t="shared" si="2"/>
        <v>400.78</v>
      </c>
      <c r="U25" s="21">
        <v>405.78</v>
      </c>
      <c r="V25" s="16">
        <v>6950.1817016339992</v>
      </c>
      <c r="W25" s="16">
        <v>4</v>
      </c>
      <c r="X25" s="26" t="s">
        <v>124</v>
      </c>
      <c r="Y25" s="19">
        <v>46027</v>
      </c>
      <c r="Z25" s="14" t="s">
        <v>53</v>
      </c>
      <c r="AA25" s="16" t="s">
        <v>54</v>
      </c>
      <c r="AB25" s="24" t="s">
        <v>66</v>
      </c>
      <c r="AC25" s="16"/>
      <c r="AD25" s="16"/>
      <c r="AE25" s="16"/>
    </row>
    <row r="26" spans="1:31" ht="15.75" x14ac:dyDescent="0.25">
      <c r="A26" s="5">
        <f t="shared" si="0"/>
        <v>25</v>
      </c>
      <c r="B26" s="21" t="s">
        <v>156</v>
      </c>
      <c r="C26" s="21" t="s">
        <v>180</v>
      </c>
      <c r="D26" s="17"/>
      <c r="E26" s="15" t="s">
        <v>47</v>
      </c>
      <c r="F26" s="14" t="s">
        <v>87</v>
      </c>
      <c r="G26" s="14" t="s">
        <v>123</v>
      </c>
      <c r="H26" s="14" t="s">
        <v>182</v>
      </c>
      <c r="I26" s="19">
        <v>45858</v>
      </c>
      <c r="J26" s="19">
        <v>45828</v>
      </c>
      <c r="K26" s="16"/>
      <c r="L26" s="16"/>
      <c r="M26" s="21">
        <v>23026614</v>
      </c>
      <c r="N26" s="21">
        <v>23026614</v>
      </c>
      <c r="O26" s="16"/>
      <c r="P26" s="16"/>
      <c r="Q26" s="16"/>
      <c r="R26" s="19">
        <v>46035</v>
      </c>
      <c r="S26" s="21">
        <v>10</v>
      </c>
      <c r="T26" s="16">
        <f t="shared" si="2"/>
        <v>175</v>
      </c>
      <c r="U26" s="21">
        <v>185</v>
      </c>
      <c r="V26" s="16">
        <v>425.99235900000002</v>
      </c>
      <c r="W26" s="16">
        <v>10</v>
      </c>
      <c r="X26" s="26" t="s">
        <v>124</v>
      </c>
      <c r="Y26" s="19">
        <v>45958</v>
      </c>
      <c r="Z26" s="14" t="s">
        <v>102</v>
      </c>
      <c r="AA26" s="16" t="s">
        <v>106</v>
      </c>
      <c r="AB26" s="24" t="s">
        <v>188</v>
      </c>
      <c r="AC26" s="16"/>
      <c r="AD26" s="16"/>
      <c r="AE26" s="16"/>
    </row>
    <row r="27" spans="1:31" ht="15.75" x14ac:dyDescent="0.25">
      <c r="A27" s="5">
        <f t="shared" si="0"/>
        <v>26</v>
      </c>
      <c r="B27" s="21" t="s">
        <v>139</v>
      </c>
      <c r="C27" s="21" t="s">
        <v>163</v>
      </c>
      <c r="D27" s="17"/>
      <c r="E27" s="15" t="s">
        <v>47</v>
      </c>
      <c r="F27" s="14" t="s">
        <v>87</v>
      </c>
      <c r="G27" s="14" t="s">
        <v>123</v>
      </c>
      <c r="H27" s="14" t="s">
        <v>181</v>
      </c>
      <c r="I27" s="19">
        <v>45576</v>
      </c>
      <c r="J27" s="19">
        <v>45546</v>
      </c>
      <c r="K27" s="16"/>
      <c r="L27" s="16"/>
      <c r="M27" s="21">
        <v>1750000</v>
      </c>
      <c r="N27" s="21">
        <v>1750000</v>
      </c>
      <c r="O27" s="16"/>
      <c r="P27" s="16"/>
      <c r="Q27" s="16"/>
      <c r="R27" s="19">
        <v>46035</v>
      </c>
      <c r="S27" s="21">
        <v>1</v>
      </c>
      <c r="T27" s="16">
        <f t="shared" si="2"/>
        <v>49</v>
      </c>
      <c r="U27" s="21">
        <v>50</v>
      </c>
      <c r="V27" s="16">
        <v>8.75</v>
      </c>
      <c r="W27" s="16">
        <v>2</v>
      </c>
      <c r="X27" s="26" t="s">
        <v>124</v>
      </c>
      <c r="Y27" s="19">
        <v>45961</v>
      </c>
      <c r="Z27" s="14" t="s">
        <v>203</v>
      </c>
      <c r="AA27" s="16" t="s">
        <v>106</v>
      </c>
      <c r="AB27" s="24" t="s">
        <v>190</v>
      </c>
      <c r="AC27" s="16"/>
      <c r="AD27" s="16"/>
      <c r="AE27" s="16"/>
    </row>
    <row r="28" spans="1:31" ht="15.75" x14ac:dyDescent="0.25">
      <c r="A28" s="5">
        <f t="shared" si="0"/>
        <v>27</v>
      </c>
      <c r="B28" s="21" t="s">
        <v>109</v>
      </c>
      <c r="C28" s="21" t="s">
        <v>117</v>
      </c>
      <c r="D28" s="17"/>
      <c r="E28" s="15" t="s">
        <v>47</v>
      </c>
      <c r="F28" s="14" t="s">
        <v>87</v>
      </c>
      <c r="G28" s="14" t="s">
        <v>123</v>
      </c>
      <c r="H28" s="14" t="s">
        <v>181</v>
      </c>
      <c r="I28" s="19">
        <v>45666</v>
      </c>
      <c r="J28" s="19">
        <v>45636</v>
      </c>
      <c r="K28" s="16"/>
      <c r="L28" s="16"/>
      <c r="M28" s="21">
        <v>28301</v>
      </c>
      <c r="N28" s="21">
        <v>28301</v>
      </c>
      <c r="O28" s="16"/>
      <c r="P28" s="16"/>
      <c r="Q28" s="16"/>
      <c r="R28" s="19">
        <v>46035</v>
      </c>
      <c r="S28" s="21">
        <v>1</v>
      </c>
      <c r="T28" s="16">
        <f t="shared" si="2"/>
        <v>529</v>
      </c>
      <c r="U28" s="21">
        <v>530</v>
      </c>
      <c r="V28" s="16">
        <v>1.4999530000000001</v>
      </c>
      <c r="W28" s="16">
        <v>1</v>
      </c>
      <c r="X28" s="26" t="s">
        <v>124</v>
      </c>
      <c r="Y28" s="19">
        <v>45958</v>
      </c>
      <c r="Z28" s="14" t="s">
        <v>102</v>
      </c>
      <c r="AA28" s="16" t="s">
        <v>106</v>
      </c>
      <c r="AB28" s="24" t="s">
        <v>128</v>
      </c>
      <c r="AC28" s="16"/>
      <c r="AD28" s="16"/>
      <c r="AE28" s="16"/>
    </row>
    <row r="29" spans="1:31" ht="15.75" x14ac:dyDescent="0.25">
      <c r="A29" s="5">
        <f t="shared" si="0"/>
        <v>28</v>
      </c>
      <c r="B29" s="21" t="s">
        <v>140</v>
      </c>
      <c r="C29" s="21" t="s">
        <v>164</v>
      </c>
      <c r="D29" s="17"/>
      <c r="E29" s="15" t="s">
        <v>47</v>
      </c>
      <c r="F29" s="14" t="s">
        <v>87</v>
      </c>
      <c r="G29" s="14" t="s">
        <v>123</v>
      </c>
      <c r="H29" s="14" t="s">
        <v>181</v>
      </c>
      <c r="I29" s="19">
        <v>45341</v>
      </c>
      <c r="J29" s="19">
        <v>45311</v>
      </c>
      <c r="K29" s="16"/>
      <c r="L29" s="16"/>
      <c r="M29" s="21">
        <v>21180000</v>
      </c>
      <c r="N29" s="21">
        <v>21180000</v>
      </c>
      <c r="O29" s="16"/>
      <c r="P29" s="16"/>
      <c r="Q29" s="16"/>
      <c r="R29" s="19">
        <v>46035</v>
      </c>
      <c r="S29" s="21">
        <v>1</v>
      </c>
      <c r="T29" s="16">
        <f t="shared" si="2"/>
        <v>13.4</v>
      </c>
      <c r="U29" s="21">
        <v>14.4</v>
      </c>
      <c r="V29" s="16">
        <v>30.499199999999998</v>
      </c>
      <c r="W29" s="16">
        <v>3</v>
      </c>
      <c r="X29" s="26" t="s">
        <v>124</v>
      </c>
      <c r="Y29" s="19">
        <v>45943</v>
      </c>
      <c r="Z29" s="14" t="s">
        <v>202</v>
      </c>
      <c r="AA29" s="16" t="s">
        <v>56</v>
      </c>
      <c r="AB29" s="24" t="s">
        <v>191</v>
      </c>
      <c r="AC29" s="16"/>
      <c r="AD29" s="16"/>
      <c r="AE29" s="16"/>
    </row>
    <row r="30" spans="1:31" ht="15.75" x14ac:dyDescent="0.25">
      <c r="A30" s="5">
        <f t="shared" si="0"/>
        <v>29</v>
      </c>
      <c r="B30" s="21" t="s">
        <v>111</v>
      </c>
      <c r="C30" s="21" t="s">
        <v>119</v>
      </c>
      <c r="D30" s="17"/>
      <c r="E30" s="15" t="s">
        <v>47</v>
      </c>
      <c r="F30" s="14" t="s">
        <v>49</v>
      </c>
      <c r="G30" s="14" t="s">
        <v>123</v>
      </c>
      <c r="H30" s="14" t="s">
        <v>89</v>
      </c>
      <c r="I30" s="19">
        <v>45929</v>
      </c>
      <c r="J30" s="19">
        <v>45898</v>
      </c>
      <c r="K30" s="16"/>
      <c r="L30" s="16"/>
      <c r="M30" s="21">
        <v>960000</v>
      </c>
      <c r="N30" s="21">
        <v>960000</v>
      </c>
      <c r="O30" s="16"/>
      <c r="P30" s="16"/>
      <c r="Q30" s="16"/>
      <c r="R30" s="19">
        <v>46038</v>
      </c>
      <c r="S30" s="21">
        <v>10</v>
      </c>
      <c r="T30" s="16">
        <f t="shared" si="2"/>
        <v>7</v>
      </c>
      <c r="U30" s="21">
        <v>17</v>
      </c>
      <c r="V30" s="16">
        <v>1.6319999999999999</v>
      </c>
      <c r="W30" s="16">
        <v>3</v>
      </c>
      <c r="X30" s="26" t="s">
        <v>124</v>
      </c>
      <c r="Y30" s="19">
        <v>45961</v>
      </c>
      <c r="Z30" s="14" t="s">
        <v>201</v>
      </c>
      <c r="AA30" s="16" t="s">
        <v>106</v>
      </c>
      <c r="AB30" s="24" t="s">
        <v>59</v>
      </c>
      <c r="AC30" s="16"/>
      <c r="AD30" s="16"/>
      <c r="AE30" s="16"/>
    </row>
    <row r="31" spans="1:31" ht="15.75" x14ac:dyDescent="0.25">
      <c r="A31" s="5">
        <f t="shared" si="0"/>
        <v>30</v>
      </c>
      <c r="B31" s="21" t="s">
        <v>141</v>
      </c>
      <c r="C31" s="21" t="s">
        <v>165</v>
      </c>
      <c r="D31" s="17"/>
      <c r="E31" s="15" t="s">
        <v>47</v>
      </c>
      <c r="F31" s="14" t="s">
        <v>87</v>
      </c>
      <c r="G31" s="14" t="s">
        <v>123</v>
      </c>
      <c r="H31" s="14" t="s">
        <v>181</v>
      </c>
      <c r="I31" s="19">
        <v>45373</v>
      </c>
      <c r="J31" s="19">
        <v>45343</v>
      </c>
      <c r="K31" s="16"/>
      <c r="L31" s="16"/>
      <c r="M31" s="21">
        <v>1000000</v>
      </c>
      <c r="N31" s="21">
        <v>1000000</v>
      </c>
      <c r="O31" s="16"/>
      <c r="P31" s="16"/>
      <c r="Q31" s="16"/>
      <c r="R31" s="19">
        <v>46038</v>
      </c>
      <c r="S31" s="21">
        <v>10</v>
      </c>
      <c r="T31" s="16">
        <f t="shared" si="2"/>
        <v>85</v>
      </c>
      <c r="U31" s="21">
        <v>95</v>
      </c>
      <c r="V31" s="16">
        <v>9.5</v>
      </c>
      <c r="W31" s="16">
        <v>1</v>
      </c>
      <c r="X31" s="26" t="s">
        <v>124</v>
      </c>
      <c r="Y31" s="19">
        <v>45953</v>
      </c>
      <c r="Z31" s="14" t="s">
        <v>102</v>
      </c>
      <c r="AA31" s="16" t="s">
        <v>106</v>
      </c>
      <c r="AB31" s="24" t="s">
        <v>59</v>
      </c>
      <c r="AC31" s="16"/>
      <c r="AD31" s="16"/>
      <c r="AE31" s="16"/>
    </row>
    <row r="32" spans="1:31" ht="15.75" x14ac:dyDescent="0.25">
      <c r="A32" s="5">
        <f t="shared" si="0"/>
        <v>31</v>
      </c>
      <c r="B32" s="21" t="s">
        <v>142</v>
      </c>
      <c r="C32" s="21" t="s">
        <v>166</v>
      </c>
      <c r="D32" s="17"/>
      <c r="E32" s="15" t="s">
        <v>47</v>
      </c>
      <c r="F32" s="14" t="s">
        <v>87</v>
      </c>
      <c r="G32" s="14" t="s">
        <v>123</v>
      </c>
      <c r="H32" s="14" t="s">
        <v>181</v>
      </c>
      <c r="I32" s="19">
        <v>45533</v>
      </c>
      <c r="J32" s="19">
        <v>45503</v>
      </c>
      <c r="K32" s="16"/>
      <c r="L32" s="16"/>
      <c r="M32" s="21">
        <v>127901</v>
      </c>
      <c r="N32" s="21">
        <v>127901</v>
      </c>
      <c r="O32" s="16"/>
      <c r="P32" s="16"/>
      <c r="Q32" s="16"/>
      <c r="R32" s="19">
        <v>46038</v>
      </c>
      <c r="S32" s="21">
        <v>2</v>
      </c>
      <c r="T32" s="16">
        <f t="shared" si="2"/>
        <v>415</v>
      </c>
      <c r="U32" s="21">
        <v>417</v>
      </c>
      <c r="V32" s="16">
        <v>5.3334716999999996</v>
      </c>
      <c r="W32" s="16">
        <v>1</v>
      </c>
      <c r="X32" s="26" t="s">
        <v>124</v>
      </c>
      <c r="Y32" s="19">
        <v>45988</v>
      </c>
      <c r="Z32" s="14" t="s">
        <v>102</v>
      </c>
      <c r="AA32" s="16" t="s">
        <v>106</v>
      </c>
      <c r="AB32" s="24" t="s">
        <v>63</v>
      </c>
      <c r="AC32" s="16"/>
      <c r="AD32" s="16"/>
      <c r="AE32" s="16"/>
    </row>
    <row r="33" spans="1:31" ht="15.75" x14ac:dyDescent="0.25">
      <c r="A33" s="5">
        <f t="shared" si="0"/>
        <v>32</v>
      </c>
      <c r="B33" s="21" t="s">
        <v>143</v>
      </c>
      <c r="C33" s="21" t="s">
        <v>167</v>
      </c>
      <c r="D33" s="17"/>
      <c r="E33" s="15" t="s">
        <v>47</v>
      </c>
      <c r="F33" s="14" t="s">
        <v>87</v>
      </c>
      <c r="G33" s="14" t="s">
        <v>123</v>
      </c>
      <c r="H33" s="14" t="s">
        <v>181</v>
      </c>
      <c r="I33" s="19">
        <v>45491</v>
      </c>
      <c r="J33" s="19">
        <v>45461</v>
      </c>
      <c r="K33" s="16"/>
      <c r="L33" s="16"/>
      <c r="M33" s="21">
        <v>1230505</v>
      </c>
      <c r="N33" s="21">
        <v>1230505</v>
      </c>
      <c r="O33" s="16"/>
      <c r="P33" s="16"/>
      <c r="Q33" s="16"/>
      <c r="R33" s="19">
        <v>46041</v>
      </c>
      <c r="S33" s="21">
        <v>10</v>
      </c>
      <c r="T33" s="16">
        <f t="shared" si="2"/>
        <v>135</v>
      </c>
      <c r="U33" s="21">
        <v>145</v>
      </c>
      <c r="V33" s="16">
        <v>17.842322500000002</v>
      </c>
      <c r="W33" s="16">
        <v>1</v>
      </c>
      <c r="X33" s="26" t="s">
        <v>124</v>
      </c>
      <c r="Y33" s="19">
        <v>45986</v>
      </c>
      <c r="Z33" s="14" t="s">
        <v>201</v>
      </c>
      <c r="AA33" s="16" t="s">
        <v>106</v>
      </c>
      <c r="AB33" s="24" t="s">
        <v>192</v>
      </c>
      <c r="AC33" s="16"/>
      <c r="AD33" s="16"/>
      <c r="AE33" s="16"/>
    </row>
    <row r="34" spans="1:31" ht="15.75" x14ac:dyDescent="0.25">
      <c r="A34" s="5">
        <f t="shared" si="0"/>
        <v>33</v>
      </c>
      <c r="B34" s="21" t="s">
        <v>112</v>
      </c>
      <c r="C34" s="21" t="s">
        <v>120</v>
      </c>
      <c r="D34" s="17"/>
      <c r="E34" s="15" t="s">
        <v>47</v>
      </c>
      <c r="F34" s="14" t="s">
        <v>87</v>
      </c>
      <c r="G34" s="14" t="s">
        <v>123</v>
      </c>
      <c r="H34" s="19" t="s">
        <v>89</v>
      </c>
      <c r="I34" s="19">
        <v>45908</v>
      </c>
      <c r="J34" s="19">
        <v>45877</v>
      </c>
      <c r="K34" s="16"/>
      <c r="L34" s="16"/>
      <c r="M34" s="21">
        <v>333700</v>
      </c>
      <c r="N34" s="21">
        <v>333700</v>
      </c>
      <c r="O34" s="16"/>
      <c r="P34" s="16"/>
      <c r="Q34" s="16"/>
      <c r="R34" s="19">
        <v>46042</v>
      </c>
      <c r="S34" s="21">
        <v>10</v>
      </c>
      <c r="T34" s="16">
        <f t="shared" si="2"/>
        <v>192.61</v>
      </c>
      <c r="U34" s="21">
        <v>202.61</v>
      </c>
      <c r="V34" s="16">
        <v>6.7610957000000003</v>
      </c>
      <c r="W34" s="16">
        <v>1</v>
      </c>
      <c r="X34" s="26" t="s">
        <v>124</v>
      </c>
      <c r="Y34" s="19">
        <v>45962</v>
      </c>
      <c r="Z34" s="14" t="s">
        <v>202</v>
      </c>
      <c r="AA34" s="16" t="s">
        <v>56</v>
      </c>
      <c r="AB34" s="24" t="s">
        <v>130</v>
      </c>
      <c r="AC34" s="16"/>
      <c r="AD34" s="16"/>
      <c r="AE34" s="16"/>
    </row>
    <row r="35" spans="1:31" ht="15.75" x14ac:dyDescent="0.25">
      <c r="A35" s="5">
        <f t="shared" si="0"/>
        <v>34</v>
      </c>
      <c r="B35" s="21" t="s">
        <v>144</v>
      </c>
      <c r="C35" s="21" t="s">
        <v>168</v>
      </c>
      <c r="D35" s="17"/>
      <c r="E35" s="15" t="s">
        <v>47</v>
      </c>
      <c r="F35" s="14" t="s">
        <v>87</v>
      </c>
      <c r="G35" s="14" t="s">
        <v>123</v>
      </c>
      <c r="H35" s="14" t="s">
        <v>181</v>
      </c>
      <c r="I35" s="19">
        <v>45512</v>
      </c>
      <c r="J35" s="19">
        <v>45482</v>
      </c>
      <c r="K35" s="16"/>
      <c r="L35" s="16"/>
      <c r="M35" s="21">
        <v>78114890</v>
      </c>
      <c r="N35" s="21">
        <v>78114890</v>
      </c>
      <c r="O35" s="16"/>
      <c r="P35" s="16"/>
      <c r="Q35" s="16"/>
      <c r="R35" s="19">
        <v>46043</v>
      </c>
      <c r="S35" s="21">
        <v>1</v>
      </c>
      <c r="T35" s="16">
        <f t="shared" si="2"/>
        <v>4.62</v>
      </c>
      <c r="U35" s="21">
        <v>5.62</v>
      </c>
      <c r="V35" s="16">
        <v>43.90056818</v>
      </c>
      <c r="W35" s="16">
        <v>8</v>
      </c>
      <c r="X35" s="26" t="s">
        <v>124</v>
      </c>
      <c r="Y35" s="19">
        <v>45948</v>
      </c>
      <c r="Z35" s="14" t="s">
        <v>55</v>
      </c>
      <c r="AA35" s="16" t="s">
        <v>56</v>
      </c>
      <c r="AB35" s="24" t="s">
        <v>193</v>
      </c>
      <c r="AC35" s="16"/>
      <c r="AD35" s="16"/>
      <c r="AE35" s="16"/>
    </row>
    <row r="36" spans="1:31" ht="15.75" x14ac:dyDescent="0.25">
      <c r="A36" s="5">
        <f t="shared" si="0"/>
        <v>35</v>
      </c>
      <c r="B36" s="21" t="s">
        <v>145</v>
      </c>
      <c r="C36" s="21" t="s">
        <v>169</v>
      </c>
      <c r="D36" s="17"/>
      <c r="E36" s="15" t="s">
        <v>47</v>
      </c>
      <c r="F36" s="14" t="s">
        <v>49</v>
      </c>
      <c r="G36" s="14" t="s">
        <v>123</v>
      </c>
      <c r="H36" s="14" t="s">
        <v>181</v>
      </c>
      <c r="I36" s="19">
        <v>45369</v>
      </c>
      <c r="J36" s="19">
        <v>45338</v>
      </c>
      <c r="K36" s="16"/>
      <c r="L36" s="16"/>
      <c r="M36" s="21">
        <v>1439399</v>
      </c>
      <c r="N36" s="21">
        <v>1439399</v>
      </c>
      <c r="O36" s="16"/>
      <c r="P36" s="16"/>
      <c r="Q36" s="16"/>
      <c r="R36" s="19">
        <v>46043</v>
      </c>
      <c r="S36" s="21">
        <v>10</v>
      </c>
      <c r="T36" s="16">
        <f t="shared" si="2"/>
        <v>42</v>
      </c>
      <c r="U36" s="21">
        <v>52</v>
      </c>
      <c r="V36" s="16">
        <v>7.4848748000000001</v>
      </c>
      <c r="W36" s="16">
        <v>3</v>
      </c>
      <c r="X36" s="26" t="s">
        <v>125</v>
      </c>
      <c r="Y36" s="19">
        <v>45973</v>
      </c>
      <c r="Z36" s="14" t="s">
        <v>102</v>
      </c>
      <c r="AA36" s="16" t="s">
        <v>106</v>
      </c>
      <c r="AB36" s="24" t="s">
        <v>64</v>
      </c>
      <c r="AC36" s="16"/>
      <c r="AD36" s="16"/>
      <c r="AE36" s="16"/>
    </row>
    <row r="37" spans="1:31" ht="15.75" x14ac:dyDescent="0.25">
      <c r="A37" s="5">
        <f t="shared" si="0"/>
        <v>36</v>
      </c>
      <c r="B37" s="21" t="s">
        <v>146</v>
      </c>
      <c r="C37" s="21" t="s">
        <v>170</v>
      </c>
      <c r="D37" s="17"/>
      <c r="E37" s="15" t="s">
        <v>47</v>
      </c>
      <c r="F37" s="14" t="s">
        <v>87</v>
      </c>
      <c r="G37" s="14" t="s">
        <v>123</v>
      </c>
      <c r="H37" s="14" t="s">
        <v>181</v>
      </c>
      <c r="I37" s="19">
        <v>45861</v>
      </c>
      <c r="J37" s="19">
        <v>45831</v>
      </c>
      <c r="K37" s="16"/>
      <c r="L37" s="16"/>
      <c r="M37" s="21">
        <v>160000</v>
      </c>
      <c r="N37" s="21">
        <v>160000</v>
      </c>
      <c r="O37" s="16"/>
      <c r="P37" s="16"/>
      <c r="Q37" s="16"/>
      <c r="R37" s="19">
        <v>46043</v>
      </c>
      <c r="S37" s="21">
        <v>10</v>
      </c>
      <c r="T37" s="16">
        <f t="shared" si="2"/>
        <v>421</v>
      </c>
      <c r="U37" s="21">
        <v>431</v>
      </c>
      <c r="V37" s="16">
        <v>6.8959999999999999</v>
      </c>
      <c r="W37" s="16">
        <v>3</v>
      </c>
      <c r="X37" s="26" t="s">
        <v>124</v>
      </c>
      <c r="Y37" s="19">
        <v>45943</v>
      </c>
      <c r="Z37" s="14" t="s">
        <v>205</v>
      </c>
      <c r="AA37" s="16" t="s">
        <v>106</v>
      </c>
      <c r="AB37" s="24" t="s">
        <v>132</v>
      </c>
      <c r="AC37" s="16"/>
      <c r="AD37" s="16"/>
      <c r="AE37" s="16"/>
    </row>
    <row r="38" spans="1:31" ht="15.75" x14ac:dyDescent="0.25">
      <c r="A38" s="5">
        <f t="shared" si="0"/>
        <v>37</v>
      </c>
      <c r="B38" s="21" t="s">
        <v>147</v>
      </c>
      <c r="C38" s="21" t="s">
        <v>171</v>
      </c>
      <c r="D38" s="17"/>
      <c r="E38" s="15" t="s">
        <v>47</v>
      </c>
      <c r="F38" s="14" t="s">
        <v>87</v>
      </c>
      <c r="G38" s="14" t="s">
        <v>123</v>
      </c>
      <c r="H38" s="14" t="s">
        <v>181</v>
      </c>
      <c r="I38" s="19">
        <v>45528</v>
      </c>
      <c r="J38" s="19">
        <v>45498</v>
      </c>
      <c r="K38" s="16"/>
      <c r="L38" s="16"/>
      <c r="M38" s="21">
        <v>250000</v>
      </c>
      <c r="N38" s="21">
        <v>250000</v>
      </c>
      <c r="O38" s="16"/>
      <c r="P38" s="16"/>
      <c r="Q38" s="16"/>
      <c r="R38" s="19">
        <v>46043</v>
      </c>
      <c r="S38" s="21">
        <v>10</v>
      </c>
      <c r="T38" s="16">
        <f t="shared" si="2"/>
        <v>73.75</v>
      </c>
      <c r="U38" s="21">
        <v>83.75</v>
      </c>
      <c r="V38" s="16">
        <v>2.09375</v>
      </c>
      <c r="W38" s="16">
        <v>4</v>
      </c>
      <c r="X38" s="26" t="s">
        <v>125</v>
      </c>
      <c r="Y38" s="19">
        <v>45967</v>
      </c>
      <c r="Z38" s="14" t="s">
        <v>201</v>
      </c>
      <c r="AA38" s="16" t="s">
        <v>106</v>
      </c>
      <c r="AB38" s="24" t="s">
        <v>194</v>
      </c>
      <c r="AC38" s="16"/>
      <c r="AD38" s="16"/>
      <c r="AE38" s="16"/>
    </row>
    <row r="39" spans="1:31" ht="15.75" x14ac:dyDescent="0.25">
      <c r="A39" s="5">
        <f t="shared" si="0"/>
        <v>38</v>
      </c>
      <c r="B39" s="21" t="s">
        <v>113</v>
      </c>
      <c r="C39" s="21" t="s">
        <v>121</v>
      </c>
      <c r="D39" s="17"/>
      <c r="E39" s="15" t="s">
        <v>47</v>
      </c>
      <c r="F39" s="14" t="s">
        <v>87</v>
      </c>
      <c r="G39" s="14" t="s">
        <v>123</v>
      </c>
      <c r="H39" s="14" t="s">
        <v>89</v>
      </c>
      <c r="I39" s="19">
        <v>45792</v>
      </c>
      <c r="J39" s="19">
        <v>45762</v>
      </c>
      <c r="K39" s="16"/>
      <c r="L39" s="16"/>
      <c r="M39" s="21">
        <v>143820153</v>
      </c>
      <c r="N39" s="21">
        <v>143820153</v>
      </c>
      <c r="O39" s="16"/>
      <c r="P39" s="16"/>
      <c r="Q39" s="16"/>
      <c r="R39" s="19">
        <v>46044</v>
      </c>
      <c r="S39" s="21">
        <v>2</v>
      </c>
      <c r="T39" s="16">
        <f t="shared" si="2"/>
        <v>1197</v>
      </c>
      <c r="U39" s="21">
        <v>1199</v>
      </c>
      <c r="V39" s="16">
        <v>17244.036344700002</v>
      </c>
      <c r="W39" s="16">
        <v>1</v>
      </c>
      <c r="X39" s="26" t="s">
        <v>124</v>
      </c>
      <c r="Y39" s="19">
        <v>46014</v>
      </c>
      <c r="Z39" s="14" t="s">
        <v>201</v>
      </c>
      <c r="AA39" s="16" t="s">
        <v>106</v>
      </c>
      <c r="AB39" s="24" t="s">
        <v>131</v>
      </c>
      <c r="AC39" s="16"/>
      <c r="AD39" s="16"/>
      <c r="AE39" s="16"/>
    </row>
    <row r="40" spans="1:31" ht="15.75" x14ac:dyDescent="0.25">
      <c r="A40" s="5">
        <f t="shared" si="0"/>
        <v>39</v>
      </c>
      <c r="B40" s="21" t="s">
        <v>148</v>
      </c>
      <c r="C40" s="21" t="s">
        <v>172</v>
      </c>
      <c r="D40" s="17"/>
      <c r="E40" s="15" t="s">
        <v>47</v>
      </c>
      <c r="F40" s="14" t="s">
        <v>87</v>
      </c>
      <c r="G40" s="14" t="s">
        <v>123</v>
      </c>
      <c r="H40" s="14" t="s">
        <v>181</v>
      </c>
      <c r="I40" s="19">
        <v>45661</v>
      </c>
      <c r="J40" s="19">
        <v>45631</v>
      </c>
      <c r="K40" s="16"/>
      <c r="L40" s="16"/>
      <c r="M40" s="21">
        <v>167000</v>
      </c>
      <c r="N40" s="21">
        <v>167000</v>
      </c>
      <c r="O40" s="16"/>
      <c r="P40" s="16"/>
      <c r="Q40" s="16"/>
      <c r="R40" s="19">
        <v>46045</v>
      </c>
      <c r="S40" s="21">
        <v>10</v>
      </c>
      <c r="T40" s="16">
        <f t="shared" si="2"/>
        <v>662.25</v>
      </c>
      <c r="U40" s="21">
        <v>672.25</v>
      </c>
      <c r="V40" s="16">
        <v>11.226575</v>
      </c>
      <c r="W40" s="16">
        <v>1</v>
      </c>
      <c r="X40" s="26" t="s">
        <v>124</v>
      </c>
      <c r="Y40" s="19">
        <v>46007</v>
      </c>
      <c r="Z40" s="14" t="s">
        <v>55</v>
      </c>
      <c r="AA40" s="16" t="s">
        <v>56</v>
      </c>
      <c r="AB40" s="24" t="s">
        <v>195</v>
      </c>
      <c r="AC40" s="16"/>
      <c r="AD40" s="16"/>
      <c r="AE40" s="16"/>
    </row>
    <row r="41" spans="1:31" ht="15.75" x14ac:dyDescent="0.25">
      <c r="A41" s="5">
        <f t="shared" si="0"/>
        <v>40</v>
      </c>
      <c r="B41" s="21" t="s">
        <v>149</v>
      </c>
      <c r="C41" s="21" t="s">
        <v>173</v>
      </c>
      <c r="D41" s="17"/>
      <c r="E41" s="15" t="s">
        <v>47</v>
      </c>
      <c r="F41" s="14" t="s">
        <v>49</v>
      </c>
      <c r="G41" s="14" t="s">
        <v>123</v>
      </c>
      <c r="H41" s="14" t="s">
        <v>181</v>
      </c>
      <c r="I41" s="19">
        <v>45693</v>
      </c>
      <c r="J41" s="19">
        <v>45663</v>
      </c>
      <c r="K41" s="16"/>
      <c r="L41" s="16"/>
      <c r="M41" s="21">
        <v>602500</v>
      </c>
      <c r="N41" s="21">
        <v>602500</v>
      </c>
      <c r="O41" s="16"/>
      <c r="P41" s="16"/>
      <c r="Q41" s="16"/>
      <c r="R41" s="19">
        <v>46049</v>
      </c>
      <c r="S41" s="21">
        <v>10</v>
      </c>
      <c r="T41" s="16">
        <f t="shared" si="2"/>
        <v>810</v>
      </c>
      <c r="U41" s="21">
        <v>820</v>
      </c>
      <c r="V41" s="16">
        <v>49.405000000000001</v>
      </c>
      <c r="W41" s="16">
        <v>3</v>
      </c>
      <c r="X41" s="26" t="s">
        <v>124</v>
      </c>
      <c r="Y41" s="19">
        <v>46015</v>
      </c>
      <c r="Z41" s="14" t="s">
        <v>201</v>
      </c>
      <c r="AA41" s="16" t="s">
        <v>106</v>
      </c>
      <c r="AB41" s="24" t="s">
        <v>66</v>
      </c>
      <c r="AC41" s="16"/>
      <c r="AD41" s="16"/>
      <c r="AE41" s="16"/>
    </row>
    <row r="42" spans="1:31" ht="15.75" x14ac:dyDescent="0.25">
      <c r="A42" s="5">
        <f t="shared" si="0"/>
        <v>41</v>
      </c>
      <c r="B42" s="21" t="s">
        <v>150</v>
      </c>
      <c r="C42" s="21" t="s">
        <v>174</v>
      </c>
      <c r="D42" s="17"/>
      <c r="E42" s="15" t="s">
        <v>47</v>
      </c>
      <c r="F42" s="14" t="s">
        <v>87</v>
      </c>
      <c r="G42" s="14" t="s">
        <v>123</v>
      </c>
      <c r="H42" s="14" t="s">
        <v>181</v>
      </c>
      <c r="I42" s="19">
        <v>45143</v>
      </c>
      <c r="J42" s="19">
        <v>45113</v>
      </c>
      <c r="K42" s="16"/>
      <c r="L42" s="16"/>
      <c r="M42" s="21">
        <v>303030</v>
      </c>
      <c r="N42" s="21">
        <v>303030</v>
      </c>
      <c r="O42" s="16"/>
      <c r="P42" s="16"/>
      <c r="Q42" s="16"/>
      <c r="R42" s="19">
        <v>46049</v>
      </c>
      <c r="S42" s="21">
        <v>2</v>
      </c>
      <c r="T42" s="16">
        <f t="shared" si="2"/>
        <v>108</v>
      </c>
      <c r="U42" s="21">
        <v>110</v>
      </c>
      <c r="V42" s="16">
        <v>3.3333300000000001</v>
      </c>
      <c r="W42" s="16">
        <v>2</v>
      </c>
      <c r="X42" s="14" t="s">
        <v>183</v>
      </c>
      <c r="Y42" s="19">
        <v>45629</v>
      </c>
      <c r="Z42" s="14" t="s">
        <v>55</v>
      </c>
      <c r="AA42" s="16" t="s">
        <v>56</v>
      </c>
      <c r="AB42" s="24" t="s">
        <v>127</v>
      </c>
      <c r="AC42" s="16"/>
      <c r="AD42" s="16"/>
      <c r="AE42" s="16"/>
    </row>
    <row r="43" spans="1:31" ht="15.75" x14ac:dyDescent="0.25">
      <c r="A43" s="5">
        <f t="shared" si="0"/>
        <v>42</v>
      </c>
      <c r="B43" s="21" t="s">
        <v>150</v>
      </c>
      <c r="C43" s="21" t="s">
        <v>174</v>
      </c>
      <c r="D43" s="17"/>
      <c r="E43" s="15" t="s">
        <v>47</v>
      </c>
      <c r="F43" s="14" t="s">
        <v>87</v>
      </c>
      <c r="G43" s="14" t="s">
        <v>123</v>
      </c>
      <c r="H43" s="14" t="s">
        <v>181</v>
      </c>
      <c r="I43" s="19">
        <v>45143</v>
      </c>
      <c r="J43" s="19">
        <v>45113</v>
      </c>
      <c r="K43" s="16"/>
      <c r="L43" s="16"/>
      <c r="M43" s="21">
        <v>606060</v>
      </c>
      <c r="N43" s="21">
        <v>606060</v>
      </c>
      <c r="O43" s="16"/>
      <c r="P43" s="16"/>
      <c r="Q43" s="16"/>
      <c r="R43" s="19">
        <v>46049</v>
      </c>
      <c r="S43" s="21">
        <v>2</v>
      </c>
      <c r="T43" s="16">
        <f t="shared" si="2"/>
        <v>108</v>
      </c>
      <c r="U43" s="21">
        <v>110</v>
      </c>
      <c r="V43" s="16">
        <v>6.6666600000000003</v>
      </c>
      <c r="W43" s="16">
        <v>2</v>
      </c>
      <c r="X43" s="14" t="s">
        <v>183</v>
      </c>
      <c r="Y43" s="19">
        <v>45700</v>
      </c>
      <c r="Z43" s="14" t="s">
        <v>55</v>
      </c>
      <c r="AA43" s="16" t="s">
        <v>56</v>
      </c>
      <c r="AB43" s="24" t="s">
        <v>127</v>
      </c>
      <c r="AC43" s="16"/>
      <c r="AD43" s="16"/>
      <c r="AE43" s="16"/>
    </row>
    <row r="44" spans="1:31" ht="15.75" x14ac:dyDescent="0.25">
      <c r="A44" s="5">
        <f t="shared" si="0"/>
        <v>43</v>
      </c>
      <c r="B44" s="21" t="s">
        <v>150</v>
      </c>
      <c r="C44" s="21" t="s">
        <v>174</v>
      </c>
      <c r="D44" s="17"/>
      <c r="E44" s="15" t="s">
        <v>47</v>
      </c>
      <c r="F44" s="14" t="s">
        <v>87</v>
      </c>
      <c r="G44" s="14" t="s">
        <v>123</v>
      </c>
      <c r="H44" s="14" t="s">
        <v>181</v>
      </c>
      <c r="I44" s="19">
        <v>45143</v>
      </c>
      <c r="J44" s="19">
        <v>45113</v>
      </c>
      <c r="K44" s="16"/>
      <c r="L44" s="16"/>
      <c r="M44" s="21">
        <v>303030</v>
      </c>
      <c r="N44" s="21">
        <v>303030</v>
      </c>
      <c r="O44" s="16"/>
      <c r="P44" s="16"/>
      <c r="Q44" s="16"/>
      <c r="R44" s="19">
        <v>46049</v>
      </c>
      <c r="S44" s="21">
        <v>2</v>
      </c>
      <c r="T44" s="16">
        <f t="shared" si="2"/>
        <v>108</v>
      </c>
      <c r="U44" s="21">
        <v>110</v>
      </c>
      <c r="V44" s="16">
        <v>3.3333300000000001</v>
      </c>
      <c r="W44" s="16">
        <v>2</v>
      </c>
      <c r="X44" s="14" t="s">
        <v>183</v>
      </c>
      <c r="Y44" s="19">
        <v>45653</v>
      </c>
      <c r="Z44" s="14" t="s">
        <v>55</v>
      </c>
      <c r="AA44" s="16" t="s">
        <v>56</v>
      </c>
      <c r="AB44" s="24" t="s">
        <v>127</v>
      </c>
      <c r="AC44" s="16"/>
      <c r="AD44" s="16"/>
      <c r="AE44" s="16"/>
    </row>
    <row r="45" spans="1:31" ht="15.75" x14ac:dyDescent="0.25">
      <c r="A45" s="5">
        <f t="shared" si="0"/>
        <v>44</v>
      </c>
      <c r="B45" s="21" t="s">
        <v>150</v>
      </c>
      <c r="C45" s="21" t="s">
        <v>174</v>
      </c>
      <c r="D45" s="17"/>
      <c r="E45" s="15" t="s">
        <v>47</v>
      </c>
      <c r="F45" s="14" t="s">
        <v>87</v>
      </c>
      <c r="G45" s="14" t="s">
        <v>123</v>
      </c>
      <c r="H45" s="14" t="s">
        <v>181</v>
      </c>
      <c r="I45" s="19">
        <v>45143</v>
      </c>
      <c r="J45" s="19">
        <v>45113</v>
      </c>
      <c r="K45" s="16"/>
      <c r="L45" s="16"/>
      <c r="M45" s="21">
        <v>287880</v>
      </c>
      <c r="N45" s="21">
        <v>287880</v>
      </c>
      <c r="O45" s="16"/>
      <c r="P45" s="16"/>
      <c r="Q45" s="16"/>
      <c r="R45" s="19">
        <v>46049</v>
      </c>
      <c r="S45" s="21">
        <v>2</v>
      </c>
      <c r="T45" s="16">
        <f t="shared" si="2"/>
        <v>108</v>
      </c>
      <c r="U45" s="21">
        <v>110</v>
      </c>
      <c r="V45" s="16">
        <v>3.1666799999999999</v>
      </c>
      <c r="W45" s="16">
        <v>2</v>
      </c>
      <c r="X45" s="14" t="s">
        <v>183</v>
      </c>
      <c r="Y45" s="19">
        <v>45710</v>
      </c>
      <c r="Z45" s="14" t="s">
        <v>55</v>
      </c>
      <c r="AA45" s="16" t="s">
        <v>56</v>
      </c>
      <c r="AB45" s="24" t="s">
        <v>127</v>
      </c>
      <c r="AC45" s="16"/>
      <c r="AD45" s="16"/>
      <c r="AE45" s="16"/>
    </row>
    <row r="46" spans="1:31" ht="15.75" x14ac:dyDescent="0.25">
      <c r="A46" s="5">
        <f t="shared" si="0"/>
        <v>45</v>
      </c>
      <c r="B46" s="21" t="s">
        <v>114</v>
      </c>
      <c r="C46" s="21" t="s">
        <v>122</v>
      </c>
      <c r="D46" s="17"/>
      <c r="E46" s="15" t="s">
        <v>47</v>
      </c>
      <c r="F46" s="14" t="s">
        <v>87</v>
      </c>
      <c r="G46" s="14" t="s">
        <v>123</v>
      </c>
      <c r="H46" s="14" t="s">
        <v>89</v>
      </c>
      <c r="I46" s="19">
        <v>45818</v>
      </c>
      <c r="J46" s="19">
        <v>45786</v>
      </c>
      <c r="K46" s="16"/>
      <c r="L46" s="16"/>
      <c r="M46" s="21">
        <v>4672000</v>
      </c>
      <c r="N46" s="21">
        <v>4672000</v>
      </c>
      <c r="O46" s="16"/>
      <c r="P46" s="16"/>
      <c r="Q46" s="16"/>
      <c r="R46" s="19">
        <v>46050</v>
      </c>
      <c r="S46" s="21">
        <v>2</v>
      </c>
      <c r="T46" s="16">
        <f t="shared" si="2"/>
        <v>73</v>
      </c>
      <c r="U46" s="21">
        <v>75</v>
      </c>
      <c r="V46" s="16">
        <v>35.04</v>
      </c>
      <c r="W46" s="16">
        <v>4</v>
      </c>
      <c r="X46" s="26" t="s">
        <v>124</v>
      </c>
      <c r="Y46" s="19">
        <v>45972</v>
      </c>
      <c r="Z46" s="14" t="s">
        <v>101</v>
      </c>
      <c r="AA46" s="16" t="s">
        <v>54</v>
      </c>
      <c r="AB46" s="24" t="s">
        <v>132</v>
      </c>
      <c r="AC46" s="16"/>
      <c r="AD46" s="16"/>
      <c r="AE46" s="16"/>
    </row>
    <row r="47" spans="1:31" ht="15.75" x14ac:dyDescent="0.25">
      <c r="A47" s="5">
        <f t="shared" si="0"/>
        <v>46</v>
      </c>
      <c r="B47" s="21" t="s">
        <v>134</v>
      </c>
      <c r="C47" s="21" t="s">
        <v>158</v>
      </c>
      <c r="D47" s="17"/>
      <c r="E47" s="15" t="s">
        <v>47</v>
      </c>
      <c r="F47" s="14" t="s">
        <v>87</v>
      </c>
      <c r="G47" s="14" t="s">
        <v>123</v>
      </c>
      <c r="H47" s="14" t="s">
        <v>181</v>
      </c>
      <c r="I47" s="19">
        <v>45428</v>
      </c>
      <c r="J47" s="19">
        <v>45398</v>
      </c>
      <c r="K47" s="16"/>
      <c r="L47" s="16"/>
      <c r="M47" s="21">
        <v>5800000</v>
      </c>
      <c r="N47" s="21">
        <v>5800000</v>
      </c>
      <c r="O47" s="16"/>
      <c r="P47" s="16"/>
      <c r="Q47" s="16"/>
      <c r="R47" s="19">
        <v>46051</v>
      </c>
      <c r="S47" s="21">
        <v>10</v>
      </c>
      <c r="T47" s="16">
        <f t="shared" si="2"/>
        <v>290</v>
      </c>
      <c r="U47" s="29">
        <v>300</v>
      </c>
      <c r="V47" s="16">
        <v>174</v>
      </c>
      <c r="W47" s="16">
        <v>2</v>
      </c>
      <c r="X47" s="26" t="s">
        <v>125</v>
      </c>
      <c r="Y47" s="19">
        <v>45989</v>
      </c>
      <c r="Z47" s="14" t="s">
        <v>102</v>
      </c>
      <c r="AA47" s="16" t="s">
        <v>106</v>
      </c>
      <c r="AB47" s="24" t="s">
        <v>185</v>
      </c>
      <c r="AC47" s="16"/>
      <c r="AD47" s="16"/>
      <c r="AE47" s="16"/>
    </row>
    <row r="48" spans="1:31" ht="15.75" x14ac:dyDescent="0.25">
      <c r="A48" s="5">
        <f t="shared" si="0"/>
        <v>47</v>
      </c>
      <c r="B48" s="21" t="s">
        <v>142</v>
      </c>
      <c r="C48" s="21" t="s">
        <v>166</v>
      </c>
      <c r="D48" s="17"/>
      <c r="E48" s="15" t="s">
        <v>47</v>
      </c>
      <c r="F48" s="14" t="s">
        <v>87</v>
      </c>
      <c r="G48" s="14" t="s">
        <v>123</v>
      </c>
      <c r="H48" s="14" t="s">
        <v>181</v>
      </c>
      <c r="I48" s="19">
        <v>45533</v>
      </c>
      <c r="J48" s="19">
        <v>45503</v>
      </c>
      <c r="K48" s="16"/>
      <c r="L48" s="16"/>
      <c r="M48" s="21">
        <v>71944</v>
      </c>
      <c r="N48" s="21">
        <v>71944</v>
      </c>
      <c r="O48" s="16"/>
      <c r="P48" s="16"/>
      <c r="Q48" s="16"/>
      <c r="R48" s="19">
        <v>46051</v>
      </c>
      <c r="S48" s="21">
        <v>2</v>
      </c>
      <c r="T48" s="16">
        <f t="shared" si="2"/>
        <v>415</v>
      </c>
      <c r="U48" s="29">
        <v>417</v>
      </c>
      <c r="V48" s="16">
        <v>3.0000648000000001</v>
      </c>
      <c r="W48" s="16">
        <v>1</v>
      </c>
      <c r="X48" s="26" t="s">
        <v>124</v>
      </c>
      <c r="Y48" s="19">
        <v>46008</v>
      </c>
      <c r="Z48" s="14" t="s">
        <v>102</v>
      </c>
      <c r="AA48" s="16" t="s">
        <v>106</v>
      </c>
      <c r="AB48" s="24" t="s">
        <v>63</v>
      </c>
      <c r="AC48" s="16"/>
      <c r="AD48" s="16"/>
      <c r="AE48" s="16"/>
    </row>
    <row r="49" spans="1:31" ht="15.75" x14ac:dyDescent="0.25">
      <c r="A49" s="5">
        <f t="shared" si="0"/>
        <v>48</v>
      </c>
      <c r="B49" s="21" t="s">
        <v>151</v>
      </c>
      <c r="C49" s="21" t="s">
        <v>175</v>
      </c>
      <c r="D49" s="17"/>
      <c r="E49" s="15" t="s">
        <v>47</v>
      </c>
      <c r="F49" s="14" t="s">
        <v>49</v>
      </c>
      <c r="G49" s="14" t="s">
        <v>123</v>
      </c>
      <c r="H49" s="14" t="s">
        <v>181</v>
      </c>
      <c r="I49" s="19">
        <v>45722</v>
      </c>
      <c r="J49" s="19">
        <v>45692</v>
      </c>
      <c r="K49" s="16"/>
      <c r="L49" s="16"/>
      <c r="M49" s="21">
        <v>1139500</v>
      </c>
      <c r="N49" s="21">
        <v>1139500</v>
      </c>
      <c r="O49" s="16"/>
      <c r="P49" s="16"/>
      <c r="Q49" s="16"/>
      <c r="R49" s="19">
        <v>46051</v>
      </c>
      <c r="S49" s="21">
        <v>10</v>
      </c>
      <c r="T49" s="16">
        <f t="shared" si="2"/>
        <v>83.25</v>
      </c>
      <c r="U49" s="21">
        <v>93.25</v>
      </c>
      <c r="V49" s="16">
        <v>10.625837499999999</v>
      </c>
      <c r="W49" s="16">
        <v>3</v>
      </c>
      <c r="X49" s="26" t="s">
        <v>125</v>
      </c>
      <c r="Y49" s="19">
        <v>46004</v>
      </c>
      <c r="Z49" s="14" t="s">
        <v>201</v>
      </c>
      <c r="AA49" s="16" t="s">
        <v>106</v>
      </c>
      <c r="AB49" s="24" t="s">
        <v>196</v>
      </c>
      <c r="AC49" s="16"/>
      <c r="AD49" s="16"/>
      <c r="AE49" s="16"/>
    </row>
    <row r="50" spans="1:31" ht="15.75" x14ac:dyDescent="0.25">
      <c r="A50" s="5">
        <f t="shared" si="0"/>
        <v>49</v>
      </c>
      <c r="B50" s="21" t="s">
        <v>144</v>
      </c>
      <c r="C50" s="21" t="s">
        <v>168</v>
      </c>
      <c r="D50" s="17"/>
      <c r="E50" s="15" t="s">
        <v>47</v>
      </c>
      <c r="F50" s="14" t="s">
        <v>87</v>
      </c>
      <c r="G50" s="14" t="s">
        <v>123</v>
      </c>
      <c r="H50" s="14" t="s">
        <v>181</v>
      </c>
      <c r="I50" s="19">
        <v>45512</v>
      </c>
      <c r="J50" s="19">
        <v>45482</v>
      </c>
      <c r="K50" s="16"/>
      <c r="L50" s="16"/>
      <c r="M50" s="21">
        <v>1756260</v>
      </c>
      <c r="N50" s="21">
        <v>1756260</v>
      </c>
      <c r="O50" s="16"/>
      <c r="P50" s="16"/>
      <c r="Q50" s="16"/>
      <c r="R50" s="19">
        <v>46051</v>
      </c>
      <c r="S50" s="21">
        <v>1</v>
      </c>
      <c r="T50" s="16">
        <f t="shared" si="2"/>
        <v>4.62</v>
      </c>
      <c r="U50" s="21">
        <v>5.62</v>
      </c>
      <c r="V50" s="16">
        <v>0.98701812000000011</v>
      </c>
      <c r="W50" s="16">
        <v>1</v>
      </c>
      <c r="X50" s="26" t="s">
        <v>124</v>
      </c>
      <c r="Y50" s="19">
        <v>45976</v>
      </c>
      <c r="Z50" s="14" t="s">
        <v>55</v>
      </c>
      <c r="AA50" s="16" t="s">
        <v>56</v>
      </c>
      <c r="AB50" s="24" t="s">
        <v>193</v>
      </c>
      <c r="AC50" s="16"/>
      <c r="AD50" s="16"/>
      <c r="AE50" s="16"/>
    </row>
    <row r="51" spans="1:31" ht="15.75" x14ac:dyDescent="0.25">
      <c r="A51" s="5">
        <f t="shared" si="0"/>
        <v>50</v>
      </c>
      <c r="B51" s="21" t="s">
        <v>152</v>
      </c>
      <c r="C51" s="21" t="s">
        <v>176</v>
      </c>
      <c r="D51" s="17"/>
      <c r="E51" s="15" t="s">
        <v>47</v>
      </c>
      <c r="F51" s="14" t="s">
        <v>49</v>
      </c>
      <c r="G51" s="14" t="s">
        <v>123</v>
      </c>
      <c r="H51" s="14" t="s">
        <v>181</v>
      </c>
      <c r="I51" s="19">
        <v>45682</v>
      </c>
      <c r="J51" s="19">
        <v>45652</v>
      </c>
      <c r="K51" s="16"/>
      <c r="L51" s="16"/>
      <c r="M51" s="21">
        <v>128000</v>
      </c>
      <c r="N51" s="21">
        <v>128000</v>
      </c>
      <c r="O51" s="16"/>
      <c r="P51" s="16"/>
      <c r="Q51" s="16"/>
      <c r="R51" s="19">
        <v>46051</v>
      </c>
      <c r="S51" s="21">
        <v>10</v>
      </c>
      <c r="T51" s="16">
        <f t="shared" si="2"/>
        <v>490</v>
      </c>
      <c r="U51" s="21">
        <v>500</v>
      </c>
      <c r="V51" s="16">
        <v>6.4</v>
      </c>
      <c r="W51" s="16">
        <v>3</v>
      </c>
      <c r="X51" s="26" t="s">
        <v>125</v>
      </c>
      <c r="Y51" s="19">
        <v>46001</v>
      </c>
      <c r="Z51" s="14" t="s">
        <v>55</v>
      </c>
      <c r="AA51" s="16" t="s">
        <v>56</v>
      </c>
      <c r="AB51" s="24" t="s">
        <v>197</v>
      </c>
      <c r="AC51" s="16"/>
      <c r="AD51" s="16"/>
      <c r="AE51" s="16"/>
    </row>
    <row r="52" spans="1:31" ht="15.75" x14ac:dyDescent="0.25">
      <c r="A52" s="5">
        <f t="shared" si="0"/>
        <v>51</v>
      </c>
      <c r="B52" s="21" t="s">
        <v>153</v>
      </c>
      <c r="C52" s="21" t="s">
        <v>177</v>
      </c>
      <c r="D52" s="17"/>
      <c r="E52" s="15" t="s">
        <v>47</v>
      </c>
      <c r="F52" s="14" t="s">
        <v>49</v>
      </c>
      <c r="G52" s="14" t="s">
        <v>123</v>
      </c>
      <c r="H52" s="14" t="s">
        <v>181</v>
      </c>
      <c r="I52" s="19">
        <v>45838</v>
      </c>
      <c r="J52" s="19">
        <v>45807</v>
      </c>
      <c r="K52" s="16"/>
      <c r="L52" s="16"/>
      <c r="M52" s="21">
        <v>450000</v>
      </c>
      <c r="N52" s="21">
        <v>450000</v>
      </c>
      <c r="O52" s="16"/>
      <c r="P52" s="16"/>
      <c r="Q52" s="16"/>
      <c r="R52" s="19">
        <v>46052</v>
      </c>
      <c r="S52" s="21">
        <v>10</v>
      </c>
      <c r="T52" s="16">
        <f t="shared" si="2"/>
        <v>143.49</v>
      </c>
      <c r="U52" s="21">
        <v>153.49</v>
      </c>
      <c r="V52" s="16">
        <v>6.9070499999999999</v>
      </c>
      <c r="W52" s="16">
        <v>4</v>
      </c>
      <c r="X52" s="26" t="s">
        <v>125</v>
      </c>
      <c r="Y52" s="19">
        <v>45987</v>
      </c>
      <c r="Z52" s="14" t="s">
        <v>205</v>
      </c>
      <c r="AA52" s="16" t="s">
        <v>106</v>
      </c>
      <c r="AB52" s="24" t="s">
        <v>198</v>
      </c>
      <c r="AC52" s="16"/>
      <c r="AD52" s="16"/>
      <c r="AE52" s="16"/>
    </row>
    <row r="53" spans="1:31" ht="15.75" x14ac:dyDescent="0.25">
      <c r="A53" s="5">
        <f t="shared" si="0"/>
        <v>52</v>
      </c>
      <c r="B53" s="21" t="s">
        <v>154</v>
      </c>
      <c r="C53" s="21" t="s">
        <v>178</v>
      </c>
      <c r="D53" s="17"/>
      <c r="E53" s="15" t="s">
        <v>47</v>
      </c>
      <c r="F53" s="14" t="s">
        <v>49</v>
      </c>
      <c r="G53" s="14" t="s">
        <v>123</v>
      </c>
      <c r="H53" s="14" t="s">
        <v>181</v>
      </c>
      <c r="I53" s="19">
        <v>45521</v>
      </c>
      <c r="J53" s="19">
        <v>45491</v>
      </c>
      <c r="K53" s="16"/>
      <c r="L53" s="16"/>
      <c r="M53" s="21">
        <v>350000</v>
      </c>
      <c r="N53" s="21">
        <v>350000</v>
      </c>
      <c r="O53" s="16"/>
      <c r="P53" s="16"/>
      <c r="Q53" s="16"/>
      <c r="R53" s="19">
        <v>46052</v>
      </c>
      <c r="S53" s="21">
        <v>2</v>
      </c>
      <c r="T53" s="16">
        <f t="shared" si="2"/>
        <v>203</v>
      </c>
      <c r="U53" s="21">
        <v>205</v>
      </c>
      <c r="V53" s="16">
        <v>7.1749999999999998</v>
      </c>
      <c r="W53" s="16">
        <v>1</v>
      </c>
      <c r="X53" s="14" t="s">
        <v>183</v>
      </c>
      <c r="Y53" s="19">
        <v>46014</v>
      </c>
      <c r="Z53" s="14" t="s">
        <v>102</v>
      </c>
      <c r="AA53" s="16" t="s">
        <v>106</v>
      </c>
      <c r="AB53" s="24" t="s">
        <v>191</v>
      </c>
      <c r="AC53" s="16"/>
      <c r="AD53" s="16"/>
      <c r="AE53" s="16"/>
    </row>
    <row r="54" spans="1:31" ht="15.75" x14ac:dyDescent="0.25">
      <c r="A54" s="5">
        <f t="shared" si="0"/>
        <v>53</v>
      </c>
      <c r="B54" s="21" t="s">
        <v>137</v>
      </c>
      <c r="C54" s="21" t="s">
        <v>161</v>
      </c>
      <c r="D54" s="17"/>
      <c r="E54" s="15" t="s">
        <v>47</v>
      </c>
      <c r="F54" s="14" t="s">
        <v>87</v>
      </c>
      <c r="G54" s="14" t="s">
        <v>123</v>
      </c>
      <c r="H54" s="14" t="s">
        <v>181</v>
      </c>
      <c r="I54" s="19">
        <v>45373</v>
      </c>
      <c r="J54" s="19">
        <v>45343</v>
      </c>
      <c r="K54" s="16"/>
      <c r="L54" s="16"/>
      <c r="M54" s="21">
        <v>13949323</v>
      </c>
      <c r="N54" s="21">
        <v>13949323</v>
      </c>
      <c r="O54" s="16"/>
      <c r="P54" s="16"/>
      <c r="Q54" s="16"/>
      <c r="R54" s="19">
        <v>46052</v>
      </c>
      <c r="S54" s="21">
        <v>10</v>
      </c>
      <c r="T54" s="16">
        <f t="shared" si="2"/>
        <v>174</v>
      </c>
      <c r="U54" s="21">
        <v>184</v>
      </c>
      <c r="V54" s="16">
        <v>256.66754320000001</v>
      </c>
      <c r="W54" s="16">
        <v>1</v>
      </c>
      <c r="X54" s="26" t="s">
        <v>124</v>
      </c>
      <c r="Y54" s="19">
        <v>46011</v>
      </c>
      <c r="Z54" s="14" t="s">
        <v>102</v>
      </c>
      <c r="AA54" s="16" t="s">
        <v>106</v>
      </c>
      <c r="AB54" s="24" t="s">
        <v>188</v>
      </c>
      <c r="AC54" s="16"/>
      <c r="AD54" s="16"/>
      <c r="AE54" s="16"/>
    </row>
    <row r="55" spans="1:31" ht="15.75" x14ac:dyDescent="0.25">
      <c r="A55" s="5">
        <f t="shared" si="0"/>
        <v>54</v>
      </c>
      <c r="B55" s="21" t="s">
        <v>155</v>
      </c>
      <c r="C55" s="21" t="s">
        <v>179</v>
      </c>
      <c r="D55" s="17"/>
      <c r="E55" s="15" t="s">
        <v>47</v>
      </c>
      <c r="F55" s="14" t="s">
        <v>87</v>
      </c>
      <c r="G55" s="14" t="s">
        <v>123</v>
      </c>
      <c r="H55" s="14" t="s">
        <v>181</v>
      </c>
      <c r="I55" s="19">
        <v>45180</v>
      </c>
      <c r="J55" s="19">
        <v>45180</v>
      </c>
      <c r="K55" s="16"/>
      <c r="L55" s="16"/>
      <c r="M55" s="21">
        <v>527500</v>
      </c>
      <c r="N55" s="21">
        <v>527500</v>
      </c>
      <c r="O55" s="16"/>
      <c r="P55" s="16"/>
      <c r="Q55" s="16"/>
      <c r="R55" s="19">
        <v>46052</v>
      </c>
      <c r="S55" s="21">
        <v>10</v>
      </c>
      <c r="T55" s="16">
        <f t="shared" si="2"/>
        <v>560</v>
      </c>
      <c r="U55" s="21">
        <v>570</v>
      </c>
      <c r="V55" s="16">
        <v>30.067499999999999</v>
      </c>
      <c r="W55" s="16">
        <v>1</v>
      </c>
      <c r="X55" s="26" t="s">
        <v>124</v>
      </c>
      <c r="Y55" s="19">
        <v>45940</v>
      </c>
      <c r="Z55" s="14" t="s">
        <v>102</v>
      </c>
      <c r="AA55" s="16" t="s">
        <v>106</v>
      </c>
      <c r="AB55" s="24" t="s">
        <v>199</v>
      </c>
      <c r="AC55" s="16"/>
      <c r="AD55" s="16"/>
      <c r="AE55" s="16"/>
    </row>
  </sheetData>
  <pageMargins left="0.7" right="0.7" top="0.75" bottom="0.75" header="0.3" footer="0.3"/>
  <headerFooter>
    <oddFooter>&amp;C_x000D_&amp;1#&amp;"Aptos"&amp;10&amp;K008000 Non-Confidential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Neha Shetty (LISTAPPOPS)</dc:creator>
  <cp:lastModifiedBy>Priyadharshini Enamala Vamshi (PSS)</cp:lastModifiedBy>
  <dcterms:created xsi:type="dcterms:W3CDTF">2026-02-02T09:38:52Z</dcterms:created>
  <dcterms:modified xsi:type="dcterms:W3CDTF">2026-02-17T05:21:33Z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f50f5-e953-4c63-867b-388561f41989_Enabled">
    <vt:lpwstr>true</vt:lpwstr>
  </property>
  <property fmtid="{D5CDD505-2E9C-101B-9397-08002B2CF9AE}" pid="3" name="MSIP_Label_305f50f5-e953-4c63-867b-388561f41989_SetDate">
    <vt:lpwstr>2026-02-02T09:39:27Z</vt:lpwstr>
  </property>
  <property fmtid="{D5CDD505-2E9C-101B-9397-08002B2CF9AE}" pid="4" name="MSIP_Label_305f50f5-e953-4c63-867b-388561f41989_Method">
    <vt:lpwstr>Privileged</vt:lpwstr>
  </property>
  <property fmtid="{D5CDD505-2E9C-101B-9397-08002B2CF9AE}" pid="5" name="MSIP_Label_305f50f5-e953-4c63-867b-388561f41989_Name">
    <vt:lpwstr>305f50f5-e953-4c63-867b-388561f41989</vt:lpwstr>
  </property>
  <property fmtid="{D5CDD505-2E9C-101B-9397-08002B2CF9AE}" pid="6" name="MSIP_Label_305f50f5-e953-4c63-867b-388561f41989_SiteId">
    <vt:lpwstr>fb8ed654-3195-4846-ac37-491dc8a2349e</vt:lpwstr>
  </property>
  <property fmtid="{D5CDD505-2E9C-101B-9397-08002B2CF9AE}" pid="7" name="MSIP_Label_305f50f5-e953-4c63-867b-388561f41989_ActionId">
    <vt:lpwstr>199c98e9-ea42-4730-906b-8b2da8c77af1</vt:lpwstr>
  </property>
  <property fmtid="{D5CDD505-2E9C-101B-9397-08002B2CF9AE}" pid="8" name="MSIP_Label_305f50f5-e953-4c63-867b-388561f41989_ContentBits">
    <vt:lpwstr>2</vt:lpwstr>
  </property>
  <property fmtid="{D5CDD505-2E9C-101B-9397-08002B2CF9AE}" pid="9" name="MSIP_Label_305f50f5-e953-4c63-867b-388561f41989_Tag">
    <vt:lpwstr>10, 0, 1, 1</vt:lpwstr>
  </property>
</Properties>
</file>