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nseindialimited-my.sharepoint.com/personal/ssoni_nse_co_in/Documents/Desktop/2025/PSS DATA/December/"/>
    </mc:Choice>
  </mc:AlternateContent>
  <xr:revisionPtr revIDLastSave="714" documentId="13_ncr:1_{A9154FC2-B1BF-4741-8DFF-42E4CD18C093}" xr6:coauthVersionLast="47" xr6:coauthVersionMax="47" xr10:uidLastSave="{DB03C7ED-69BE-43EC-9E5C-64CDA89AC839}"/>
  <bookViews>
    <workbookView xWindow="-108" yWindow="-108" windowWidth="23256" windowHeight="12456" tabRatio="511" xr2:uid="{00000000-000D-0000-FFFF-FFFF00000000}"/>
  </bookViews>
  <sheets>
    <sheet name="dec2025" sheetId="2" r:id="rId1"/>
  </sheets>
  <definedNames>
    <definedName name="_xlnm._FilterDatabase" localSheetId="0" hidden="1">'dec2025'!$A$2:$AF$95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38" i="2" l="1"/>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37" i="2"/>
  <c r="U32" i="2"/>
  <c r="U33" i="2"/>
  <c r="U34" i="2"/>
  <c r="U35" i="2"/>
  <c r="U36" i="2"/>
  <c r="U31" i="2"/>
  <c r="U28" i="2"/>
  <c r="U29" i="2"/>
  <c r="U30" i="2"/>
  <c r="U27" i="2"/>
  <c r="A4" i="2" l="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alcChain>
</file>

<file path=xl/sharedStrings.xml><?xml version="1.0" encoding="utf-8"?>
<sst xmlns="http://schemas.openxmlformats.org/spreadsheetml/2006/main" count="1084" uniqueCount="424">
  <si>
    <t>LTP</t>
  </si>
  <si>
    <t>Company_Name</t>
  </si>
  <si>
    <t>Isin_Number</t>
  </si>
  <si>
    <t>Isin_Descriptor</t>
  </si>
  <si>
    <t>Sector</t>
  </si>
  <si>
    <t>Exchange</t>
  </si>
  <si>
    <t>Issue_Type</t>
  </si>
  <si>
    <t>Relevant_Date</t>
  </si>
  <si>
    <t>Name Of The Registrar</t>
  </si>
  <si>
    <t>Merchant_Banker_Name</t>
  </si>
  <si>
    <t>Total_Issue_Size</t>
  </si>
  <si>
    <t>Fresh_Issue_Size</t>
  </si>
  <si>
    <t>Offer_For_Sale</t>
  </si>
  <si>
    <t>Issue_Open_Date</t>
  </si>
  <si>
    <t>Issue_Close_Date</t>
  </si>
  <si>
    <t>Listing_Date</t>
  </si>
  <si>
    <t>Face_Value</t>
  </si>
  <si>
    <t>Premium</t>
  </si>
  <si>
    <t>Issue_Price</t>
  </si>
  <si>
    <t>Issue_Size (In Crores)</t>
  </si>
  <si>
    <t>Region</t>
  </si>
  <si>
    <t>Industry</t>
  </si>
  <si>
    <t>Remark</t>
  </si>
  <si>
    <t>Instrument_Type</t>
  </si>
  <si>
    <t>No_of_Allottees</t>
  </si>
  <si>
    <t>Category_of_Allottees</t>
  </si>
  <si>
    <t>Issue Expense (Rs. In Million)</t>
  </si>
  <si>
    <t>Sr. No.</t>
  </si>
  <si>
    <t>Date_of_Shareholding_
Meeting</t>
  </si>
  <si>
    <t>State</t>
  </si>
  <si>
    <t>Allotment Date</t>
  </si>
  <si>
    <t>Private</t>
  </si>
  <si>
    <t>NSE</t>
  </si>
  <si>
    <t>Western</t>
  </si>
  <si>
    <t>Northern</t>
  </si>
  <si>
    <t>Symbol</t>
  </si>
  <si>
    <t>BSE/NSE</t>
  </si>
  <si>
    <t>Maharashtra</t>
  </si>
  <si>
    <t>Gujarat</t>
  </si>
  <si>
    <t>Karnataka</t>
  </si>
  <si>
    <t>Southern</t>
  </si>
  <si>
    <t>Telangana</t>
  </si>
  <si>
    <t>West Bengal</t>
  </si>
  <si>
    <t>Eastern</t>
  </si>
  <si>
    <t>HARYANA</t>
  </si>
  <si>
    <t>Delhi</t>
  </si>
  <si>
    <t>Clear Secured Services Limited</t>
  </si>
  <si>
    <t>Invicta Diagnostic Limited</t>
  </si>
  <si>
    <t>Speb Adhesives Limited</t>
  </si>
  <si>
    <t>Neochem Bio Solutions Limited</t>
  </si>
  <si>
    <t>Vidya Wires Limited</t>
  </si>
  <si>
    <t>Meesho Limited</t>
  </si>
  <si>
    <t>Shri Kanha Stainless Limited</t>
  </si>
  <si>
    <t>Wakefit Innovations Limited</t>
  </si>
  <si>
    <t>Corona Remedies Limited</t>
  </si>
  <si>
    <t>Aequs Limited</t>
  </si>
  <si>
    <t>Park Medi World Limited</t>
  </si>
  <si>
    <t>Nephrocare Health Services Limited</t>
  </si>
  <si>
    <t>Flywings Simulator Training Centre Limited</t>
  </si>
  <si>
    <t>Encompass Design India Limited</t>
  </si>
  <si>
    <t>Ashwini Container Movers Limited</t>
  </si>
  <si>
    <t>Exim Routes Limited</t>
  </si>
  <si>
    <t>ICICI Prudential Asset Management Company Limited</t>
  </si>
  <si>
    <t>KSH International Limited</t>
  </si>
  <si>
    <t>Marc Technocrats Limited</t>
  </si>
  <si>
    <t>Gujarat Kidney And Super Speciality Limited</t>
  </si>
  <si>
    <t>EPW India Limited</t>
  </si>
  <si>
    <t>Shyam Dhani Industries Limited</t>
  </si>
  <si>
    <t>Sundrex Oil Company Limited</t>
  </si>
  <si>
    <t>Dhara Rail Projects Limited</t>
  </si>
  <si>
    <t>INE1EF801010</t>
  </si>
  <si>
    <t>INE0XJ501010</t>
  </si>
  <si>
    <t>INE1CW901027</t>
  </si>
  <si>
    <t>INE21UM01018</t>
  </si>
  <si>
    <t>INE14UN01029</t>
  </si>
  <si>
    <t>INE0VDM01015</t>
  </si>
  <si>
    <t>INE1V4601019</t>
  </si>
  <si>
    <t>INE0E7301029</t>
  </si>
  <si>
    <t>INE02ZQ01018</t>
  </si>
  <si>
    <t>INE947N01017</t>
  </si>
  <si>
    <t>INE119201023</t>
  </si>
  <si>
    <t>INE428V01029</t>
  </si>
  <si>
    <t>INE0SQZ01015</t>
  </si>
  <si>
    <t>INE433T01015</t>
  </si>
  <si>
    <t>INE1A6Q01010</t>
  </si>
  <si>
    <t>INE19I001020</t>
  </si>
  <si>
    <t>INE346A01027</t>
  </si>
  <si>
    <t>INE987S01020</t>
  </si>
  <si>
    <t>INE0TD401015</t>
  </si>
  <si>
    <t>INE0V0W01025</t>
  </si>
  <si>
    <t>INE1KEC01023</t>
  </si>
  <si>
    <t>INE1CRP01016</t>
  </si>
  <si>
    <t>INE0CTB01014</t>
  </si>
  <si>
    <t>INE2HJL01019</t>
  </si>
  <si>
    <t>GUJARAT</t>
  </si>
  <si>
    <t>RAJASTHAN</t>
  </si>
  <si>
    <t>Northen</t>
  </si>
  <si>
    <t>CSSL</t>
  </si>
  <si>
    <t>INVICTA</t>
  </si>
  <si>
    <t>SPEB</t>
  </si>
  <si>
    <t>NEOCHEM</t>
  </si>
  <si>
    <t>VIDYAWIRES</t>
  </si>
  <si>
    <t>MEESHO</t>
  </si>
  <si>
    <t>SHRIKANHA</t>
  </si>
  <si>
    <t>WAKEFIT</t>
  </si>
  <si>
    <t>CORONA</t>
  </si>
  <si>
    <t>AEQUS</t>
  </si>
  <si>
    <t>PARKHOSPS</t>
  </si>
  <si>
    <t>NEPHROPLUS</t>
  </si>
  <si>
    <t>FWSTC</t>
  </si>
  <si>
    <t>ENCOMPAS</t>
  </si>
  <si>
    <t>ASHWINI</t>
  </si>
  <si>
    <t>EXIMROUTES</t>
  </si>
  <si>
    <t>ICICIAMC</t>
  </si>
  <si>
    <t>KSHINTL</t>
  </si>
  <si>
    <t>MARC</t>
  </si>
  <si>
    <t>GKSL</t>
  </si>
  <si>
    <t>EPWINDIA</t>
  </si>
  <si>
    <t>SHYAMDHANI</t>
  </si>
  <si>
    <t>SOCL</t>
  </si>
  <si>
    <t>DHARARAIL</t>
  </si>
  <si>
    <t>Bigshare Services Private Limited</t>
  </si>
  <si>
    <t>Horizon Management Private Limited</t>
  </si>
  <si>
    <t>Socradamus Capital Private Limited</t>
  </si>
  <si>
    <t>Unistone Capital Private Limited</t>
  </si>
  <si>
    <t>Vivro Financial Services Private Limited</t>
  </si>
  <si>
    <t>Pantomath Capital Advisors Private Limited, IDBI Capital Markets &amp; Securities Limited</t>
  </si>
  <si>
    <t>KFin Technologies Limited</t>
  </si>
  <si>
    <t>Gretex Corporate Services Limited, Sobhagya Capital Options Private Limited</t>
  </si>
  <si>
    <t>3Dimension Capital Services Limited</t>
  </si>
  <si>
    <t>Corporate Professionals Capital Private Limited</t>
  </si>
  <si>
    <t>Maashitla Securities Private Limited</t>
  </si>
  <si>
    <t>Narnolia Financial Services Limited</t>
  </si>
  <si>
    <t>ICICI Securities Limited, Nuvama Wealth Management Limited</t>
  </si>
  <si>
    <t>Holani Consultants Private Limited</t>
  </si>
  <si>
    <t>Affinity Global Capital Market Private Limited</t>
  </si>
  <si>
    <t>Hem Securities Limited</t>
  </si>
  <si>
    <t>Qualified Institutional Bidders, Non Institutional Investors, Individual Investors, Market Maker</t>
  </si>
  <si>
    <t>Qualified Institutional Bidders, Non Institutional Investors, Individual Investors</t>
  </si>
  <si>
    <t>Non Institutional Investors, Individual Investors, Market Maker</t>
  </si>
  <si>
    <t>Qualified Institutional Bidders, Non Institutional Investors, Individual Investors, Employees</t>
  </si>
  <si>
    <t>Qualified Institutional Bidders, Non Institutional Investors, Individual Investors, Shareholders</t>
  </si>
  <si>
    <t>Diversified Commercial Services</t>
  </si>
  <si>
    <t>Healthcare Service Provider</t>
  </si>
  <si>
    <t>Specialty Chemicals</t>
  </si>
  <si>
    <t>Aluminium, Copper &amp; Zinc Products</t>
  </si>
  <si>
    <t>E-Retail/ E-Commerce</t>
  </si>
  <si>
    <t>Iron &amp; Steel Products</t>
  </si>
  <si>
    <t>Furniture, Home Furnishing</t>
  </si>
  <si>
    <t>Pharmaceuticals</t>
  </si>
  <si>
    <t>Aerospace &amp; Defense</t>
  </si>
  <si>
    <t>Hospital</t>
  </si>
  <si>
    <t>Education</t>
  </si>
  <si>
    <t>Trading &amp; Distributors</t>
  </si>
  <si>
    <t>Road Transport</t>
  </si>
  <si>
    <t>Paper &amp; Paper Products</t>
  </si>
  <si>
    <t>Asset Management Company</t>
  </si>
  <si>
    <t>Consulting Services</t>
  </si>
  <si>
    <t>Computers Hardware &amp; Equipments</t>
  </si>
  <si>
    <t>Other Food Products</t>
  </si>
  <si>
    <t>Lubricants</t>
  </si>
  <si>
    <t>NSE SME IPO</t>
  </si>
  <si>
    <t>IPO</t>
  </si>
  <si>
    <t xml:space="preserve">MUFG Intime India Private Limited (Formerly known 
as Link Intime India Private Limited) </t>
  </si>
  <si>
    <t xml:space="preserve">Axis Capital Limited, Citigroup Global Markets India Private Limited, JP Morgan India Private Limited, Kotak Mahindra Capital Company Limited, Morgan Stanley India Company Private Limited </t>
  </si>
  <si>
    <t xml:space="preserve">Axis Capital Limited, Nomura Financial Advisory and Securities (India) Private Limited, IIFL Capital Services Limited 
(formerly known as IIFL Securities 
Limited) </t>
  </si>
  <si>
    <t xml:space="preserve">IIFL Capital Services Limited 
(formerly known as IIFL Securities 
Limited, JM Financial Limited,  Kotak Mahindra Capital Company Limited </t>
  </si>
  <si>
    <t>IIFL Capital Services Limited (formerly known as IIFL Securities Limited), JM Financial Limited, Kotak Mahindra Capital Company Limited</t>
  </si>
  <si>
    <t>CLSA India Private Limited, DAM Capital Advisors Limited, Intensive Fiscal Services Private Limited, Nuvama Wealth Management Limited</t>
  </si>
  <si>
    <t xml:space="preserve">Ambit Private Limited, ICICI Securities Limited, IIFL Capital Services Limited 
(Formerly known as IIFL Securities Limited), Nomura Financial Advisory and Securities (India) Private Limited </t>
  </si>
  <si>
    <t>Citigroup Global Markets India Private Limited, Morgan Stanley India Company Private Limited, BofA Securities India Limited, Axis Capital Limited, CLSA India Private Limited, IIFL Capital Services Limited (formerly known as IIFL Securities Limited), Kotak Mahindra Capital Company Limited, Nomura Financial Advisory and Securities (India) Private Limited, SBI Capital Markets Limited, ICICI Securities Limited, Goldman Sachs (India) Securities Private Limited, Avendus Capital Private Limited, BNP Paribas, HDFC Bank Limited, JM Financial Limited, Motilal Oswal Investment Advisors Limited, Nuvama Wealth Management Limited, UBS Securities India Private Limited</t>
  </si>
  <si>
    <t xml:space="preserve">Nirbhay Capital Services Private Limited </t>
  </si>
  <si>
    <t>Kreo Capital Private Limited</t>
  </si>
  <si>
    <t>MAS Services Limited</t>
  </si>
  <si>
    <t xml:space="preserve">Getfive Advisors Private Limited (Formerly known as Avanya Advisors Private Limited) </t>
  </si>
  <si>
    <t>Cameo Corporate Services Limited</t>
  </si>
  <si>
    <t>Ratnaveer Precision Engineering Limited</t>
  </si>
  <si>
    <t>Swiggy Limited</t>
  </si>
  <si>
    <t>Zota Health Care LImited</t>
  </si>
  <si>
    <t>HFCL Limited</t>
  </si>
  <si>
    <t>QIP</t>
  </si>
  <si>
    <t>RATNAVEER</t>
  </si>
  <si>
    <t>SWIGGY</t>
  </si>
  <si>
    <t>ZOTA</t>
  </si>
  <si>
    <t>HFCL</t>
  </si>
  <si>
    <t>INE05CZ01011</t>
  </si>
  <si>
    <t>INE00H001014</t>
  </si>
  <si>
    <t>INE358U01012</t>
  </si>
  <si>
    <t>INE548A01028</t>
  </si>
  <si>
    <t>NSE/BSE</t>
  </si>
  <si>
    <t>Equity</t>
  </si>
  <si>
    <t>Systematix Corporate Services Limited</t>
  </si>
  <si>
    <t>Kotak Mahindra Capital Company Limited, J.P. Morgan India Private Limited and Citigroup Global Markets India Private Limited</t>
  </si>
  <si>
    <t>ICICI SECURITIES LIMITED</t>
  </si>
  <si>
    <t>MONARCH NETWORTH CAPITAL LIMITED</t>
  </si>
  <si>
    <t>Himachal Pradesh</t>
  </si>
  <si>
    <t>Telecom - Infrastructure</t>
  </si>
  <si>
    <t>Baid Finserv Limited</t>
  </si>
  <si>
    <t>Adani Enterprises Limited</t>
  </si>
  <si>
    <t>Allcargo Terminals Limited</t>
  </si>
  <si>
    <t>Indowind Energy Limited</t>
  </si>
  <si>
    <t>Patel Engineering Limited</t>
  </si>
  <si>
    <t>Hindustan Construction Company Limited</t>
  </si>
  <si>
    <t xml:space="preserve">Rights </t>
  </si>
  <si>
    <t>BAIDFIN</t>
  </si>
  <si>
    <t>ADANIENT</t>
  </si>
  <si>
    <t>ATL</t>
  </si>
  <si>
    <t>INDOWIND</t>
  </si>
  <si>
    <t>PATELENG</t>
  </si>
  <si>
    <t>HCC</t>
  </si>
  <si>
    <t>INE020D01022</t>
  </si>
  <si>
    <t>INE423A01024</t>
  </si>
  <si>
    <t>INE0NN701020</t>
  </si>
  <si>
    <t>INE227G01018</t>
  </si>
  <si>
    <t>INE244B01030</t>
  </si>
  <si>
    <t>INE549A01026</t>
  </si>
  <si>
    <t>MCS SHARE TRANSFER AGENT LIMITED</t>
  </si>
  <si>
    <t>MUFG Intime India Private Limited</t>
  </si>
  <si>
    <t>Bigshare services Pvt ltd</t>
  </si>
  <si>
    <t>Rajasthan</t>
  </si>
  <si>
    <t>Tamil Nadu</t>
  </si>
  <si>
    <t>western</t>
  </si>
  <si>
    <t>Non Banking Financial Company (NBFC)</t>
  </si>
  <si>
    <t>Trading - Minerals</t>
  </si>
  <si>
    <t>Port &amp; Port services</t>
  </si>
  <si>
    <t>Power Generation</t>
  </si>
  <si>
    <t>Civil Construction</t>
  </si>
  <si>
    <t xml:space="preserve">Northern </t>
  </si>
  <si>
    <t>PC Jeweller Limited</t>
  </si>
  <si>
    <t>Dhanuka Realty Limited</t>
  </si>
  <si>
    <t>ANI Integrated Services Limited</t>
  </si>
  <si>
    <t>Medi Assist Healthcare Services Limited</t>
  </si>
  <si>
    <t>Mason Infratech Limited</t>
  </si>
  <si>
    <t>Womancart Limited</t>
  </si>
  <si>
    <t>Vintage Coffee And Beverages Limited</t>
  </si>
  <si>
    <t>Pramara Promotions Limited</t>
  </si>
  <si>
    <t>Continental Seeds and Chemicals Limited</t>
  </si>
  <si>
    <t>C P S Shapers Limited</t>
  </si>
  <si>
    <t>BOROSIL RENEWABLES LIMITED</t>
  </si>
  <si>
    <t>Tilaknagar Industries Limited</t>
  </si>
  <si>
    <t>Viaz Tyres Limited</t>
  </si>
  <si>
    <t>Vaishali Pharma Limited</t>
  </si>
  <si>
    <t>Le Merite Exports Limited</t>
  </si>
  <si>
    <t>Quicktouch Technologies Limited</t>
  </si>
  <si>
    <t>M.V.K. Agro Food Product Limited</t>
  </si>
  <si>
    <t>Lloyds Metals And Energy Limited</t>
  </si>
  <si>
    <t>Arihant Capital Markets Limited</t>
  </si>
  <si>
    <t>Network People Services Technologies Limited</t>
  </si>
  <si>
    <t>Le Travenues Technology Limited</t>
  </si>
  <si>
    <t>W S Industries (I) Limited</t>
  </si>
  <si>
    <t>Embassy Developments Limited</t>
  </si>
  <si>
    <t>Hubtown Limited</t>
  </si>
  <si>
    <t>Transteel Seating Technologies Limited</t>
  </si>
  <si>
    <t>Knowledge Marine &amp; Engineering Works Limited</t>
  </si>
  <si>
    <t>Ugro Capital Limited</t>
  </si>
  <si>
    <t>Himadri Speciality Chemical Limited</t>
  </si>
  <si>
    <t>Magson Retail And Distribution Limited</t>
  </si>
  <si>
    <t>PCBL Chemical Limited</t>
  </si>
  <si>
    <t>Grill Splendour Services Limited</t>
  </si>
  <si>
    <t>SPML Infra Limited</t>
  </si>
  <si>
    <t>Black Box Limited</t>
  </si>
  <si>
    <t>Dj Mediaprint &amp; Logistics Limited</t>
  </si>
  <si>
    <t>Jash Engineering Limited</t>
  </si>
  <si>
    <t>Indo Thai Securities Limited</t>
  </si>
  <si>
    <t>Max Estates Limited</t>
  </si>
  <si>
    <t>Richa Info Systems Limited</t>
  </si>
  <si>
    <t>Sirca Paints India Limited</t>
  </si>
  <si>
    <t>Jay Jalaram Technologies Limited</t>
  </si>
  <si>
    <t>Artemis Medicare Services Limited</t>
  </si>
  <si>
    <t>Piccadily Agro Industries Limited</t>
  </si>
  <si>
    <t>Apollo Micro Systems Limited</t>
  </si>
  <si>
    <t>Foseco India Limited</t>
  </si>
  <si>
    <t>Peninsula Land Limited</t>
  </si>
  <si>
    <t>Windsor Machines Limited</t>
  </si>
  <si>
    <t>Inox Green Energy Services Limited</t>
  </si>
  <si>
    <t>Shah Metacorp Limited</t>
  </si>
  <si>
    <t>Wanbury Limited</t>
  </si>
  <si>
    <t>Tega Industries Limited</t>
  </si>
  <si>
    <t>Precision Wires India Limited</t>
  </si>
  <si>
    <t>Lexus Granito (India) Limited</t>
  </si>
  <si>
    <t>Preferential</t>
  </si>
  <si>
    <t>PCJEWELLER</t>
  </si>
  <si>
    <t>DRL</t>
  </si>
  <si>
    <t>AISL</t>
  </si>
  <si>
    <t>MEDIASSIST</t>
  </si>
  <si>
    <t>MASON</t>
  </si>
  <si>
    <t>WOMANCART</t>
  </si>
  <si>
    <t>VINCOFE</t>
  </si>
  <si>
    <t>PRAMARA</t>
  </si>
  <si>
    <t>CONTI</t>
  </si>
  <si>
    <t>CPS</t>
  </si>
  <si>
    <t>BORORENEW</t>
  </si>
  <si>
    <t>TI</t>
  </si>
  <si>
    <t>VIAZ</t>
  </si>
  <si>
    <t>VAISHALI</t>
  </si>
  <si>
    <t>LEMERITE</t>
  </si>
  <si>
    <t>QUICKTOUCH</t>
  </si>
  <si>
    <t>MVKAGRO</t>
  </si>
  <si>
    <t>LLOYDSME</t>
  </si>
  <si>
    <t>ARIHANTCAP</t>
  </si>
  <si>
    <t>NPST</t>
  </si>
  <si>
    <t>IXIGO</t>
  </si>
  <si>
    <t>WSI</t>
  </si>
  <si>
    <t>EMBDL</t>
  </si>
  <si>
    <t>HUBTOWN</t>
  </si>
  <si>
    <t>TRANSTEEL</t>
  </si>
  <si>
    <t>KMEW</t>
  </si>
  <si>
    <t>UGROCAP</t>
  </si>
  <si>
    <t>HSCL</t>
  </si>
  <si>
    <t>MAGSON</t>
  </si>
  <si>
    <t>PCBL</t>
  </si>
  <si>
    <t>BIRDYS</t>
  </si>
  <si>
    <t>SPMLINFRA</t>
  </si>
  <si>
    <t>BBOX</t>
  </si>
  <si>
    <t>DJML</t>
  </si>
  <si>
    <t>JASH</t>
  </si>
  <si>
    <t>INDOTHAI</t>
  </si>
  <si>
    <t>MAXESTATES</t>
  </si>
  <si>
    <t>RICHA</t>
  </si>
  <si>
    <t>SIRCA</t>
  </si>
  <si>
    <t>KORE</t>
  </si>
  <si>
    <t>ARTEMISMED</t>
  </si>
  <si>
    <t>PICCADIL</t>
  </si>
  <si>
    <t>APOLLO</t>
  </si>
  <si>
    <t>FOSECOIND</t>
  </si>
  <si>
    <t>PENINLAND</t>
  </si>
  <si>
    <t>WINDMACHIN</t>
  </si>
  <si>
    <t>INOXGREEN</t>
  </si>
  <si>
    <t>SHAH</t>
  </si>
  <si>
    <t>WANBURY</t>
  </si>
  <si>
    <t>TEGA</t>
  </si>
  <si>
    <t>PRECWIRE</t>
  </si>
  <si>
    <t>LEXUS</t>
  </si>
  <si>
    <t>INE785M01021</t>
  </si>
  <si>
    <t>INE704V01015</t>
  </si>
  <si>
    <t>INE635Y01015</t>
  </si>
  <si>
    <t>INE456Z01021</t>
  </si>
  <si>
    <t>INE0SH001010</t>
  </si>
  <si>
    <t>INE0Q9601016</t>
  </si>
  <si>
    <t>INE498Q01014</t>
  </si>
  <si>
    <t>INE0O7A01017</t>
  </si>
  <si>
    <t>INE340Z01019</t>
  </si>
  <si>
    <t>INE0QBU01012</t>
  </si>
  <si>
    <t>INE666D01022</t>
  </si>
  <si>
    <t>INE133E01013</t>
  </si>
  <si>
    <t>INE0MO401019</t>
  </si>
  <si>
    <t>INE972X01022</t>
  </si>
  <si>
    <t>INE0G1L01017</t>
  </si>
  <si>
    <t>INE0K4D01020</t>
  </si>
  <si>
    <t>INE0SGC01015</t>
  </si>
  <si>
    <t>INE281B01032</t>
  </si>
  <si>
    <t>INE420B01036</t>
  </si>
  <si>
    <t>INE0FFK01017</t>
  </si>
  <si>
    <t>INE0HV901016</t>
  </si>
  <si>
    <t>INE100D01014</t>
  </si>
  <si>
    <t>INE069I01010</t>
  </si>
  <si>
    <t>INE703H01016</t>
  </si>
  <si>
    <t>INE0NVI01020</t>
  </si>
  <si>
    <t>INE0CJD01011</t>
  </si>
  <si>
    <t>INE583D01011</t>
  </si>
  <si>
    <t>INE019C01026</t>
  </si>
  <si>
    <t>INE0O1S01012</t>
  </si>
  <si>
    <t>INE602A01031</t>
  </si>
  <si>
    <t>INE0PC901019</t>
  </si>
  <si>
    <t>INE937A01023</t>
  </si>
  <si>
    <t>INE676A01027</t>
  </si>
  <si>
    <t>INE0B1K01014</t>
  </si>
  <si>
    <t>INE039O01029</t>
  </si>
  <si>
    <t>INE337M01021</t>
  </si>
  <si>
    <t>INE03EI01018</t>
  </si>
  <si>
    <t>INE0J1P01015</t>
  </si>
  <si>
    <t>INE792Z01011</t>
  </si>
  <si>
    <t>INE0J6801010</t>
  </si>
  <si>
    <t>INE025R01021</t>
  </si>
  <si>
    <t>INE546C01010</t>
  </si>
  <si>
    <t>INE713T01028</t>
  </si>
  <si>
    <t>INE519A01011</t>
  </si>
  <si>
    <t>INE138A01028</t>
  </si>
  <si>
    <t>INE052A01021</t>
  </si>
  <si>
    <t>INE510W01014</t>
  </si>
  <si>
    <t>INE482J01021</t>
  </si>
  <si>
    <t>INE107F01022</t>
  </si>
  <si>
    <t>INE011K01018</t>
  </si>
  <si>
    <t>INE372C01037</t>
  </si>
  <si>
    <t>INE500X01013</t>
  </si>
  <si>
    <t>Warrants</t>
  </si>
  <si>
    <t>Debentures</t>
  </si>
  <si>
    <t>09-Sep-202</t>
  </si>
  <si>
    <t>Non Promoter</t>
  </si>
  <si>
    <t>Promoter</t>
  </si>
  <si>
    <t>Promoter/Non Promoter</t>
  </si>
  <si>
    <t>Madhya Pradesh</t>
  </si>
  <si>
    <t>Haryana</t>
  </si>
  <si>
    <t>Northerrn</t>
  </si>
  <si>
    <t>Gems, Jewellery And Watches</t>
  </si>
  <si>
    <t>Residential, Commercial Projects</t>
  </si>
  <si>
    <t>Insurance Distributors</t>
  </si>
  <si>
    <t>Advertising &amp; Media Agencies</t>
  </si>
  <si>
    <t>Other Agricultural Products</t>
  </si>
  <si>
    <t>Garments &amp; Apparels</t>
  </si>
  <si>
    <t>Glass - Industrial</t>
  </si>
  <si>
    <t>Breweries &amp; Distilleries</t>
  </si>
  <si>
    <t>Tyres &amp; Rubber Products</t>
  </si>
  <si>
    <t>Trading - Textile Products</t>
  </si>
  <si>
    <t>Computers - Software &amp; Consulting</t>
  </si>
  <si>
    <t>Sugar</t>
  </si>
  <si>
    <t>Industrial Minerals</t>
  </si>
  <si>
    <t>Stockbroking &amp; Allied</t>
  </si>
  <si>
    <t>IT Enabled Services</t>
  </si>
  <si>
    <t>Tour, Travel Related Services</t>
  </si>
  <si>
    <t>Dredging</t>
  </si>
  <si>
    <t>Carbon Black</t>
  </si>
  <si>
    <t>Diversified Retail</t>
  </si>
  <si>
    <t>Restaurants</t>
  </si>
  <si>
    <t>Logistics Solution Provider</t>
  </si>
  <si>
    <t>Industrial Products</t>
  </si>
  <si>
    <t>Residential Commercial Projects</t>
  </si>
  <si>
    <t>Paints</t>
  </si>
  <si>
    <t>Aluminium Copper &amp; Zinc Products</t>
  </si>
  <si>
    <t>Ceramics</t>
  </si>
  <si>
    <t>Public Shareholding Institutions Foreign Institutional Investors</t>
  </si>
  <si>
    <t>Public Shareholding Institutions Mutual Funds/ UTI</t>
  </si>
  <si>
    <t>Public Shareholding Institutions Any Other (specify)</t>
  </si>
  <si>
    <t>Public Holding Institutions Foreign Portfolio InvestorsPublic Holding Non-Institutions NBFCs registered with RBI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</si>
</sst>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0.00_-;\-* #,##0.00_-;_-* \-??_-;_-@_-"/>
    <numFmt numFmtId="165" formatCode="0.0"/>
    <numFmt numFmtId="166" formatCode="_(* #,##0.00_);_(* \(#,##0.00\);_(* \-??_);_(@_)"/>
    <numFmt numFmtId="167" formatCode="0.00_);\(0.00\)"/>
    <numFmt numFmtId="168" formatCode="[&gt;=10000000]#.###\,##\,##0;[&gt;=100000]#.###\,##0;##,##0.0"/>
    <numFmt numFmtId="169" formatCode="[$-409]d/mmm/yyyy;@"/>
    <numFmt numFmtId="170" formatCode="_(* #,##0_);_(* \(#,##0\);_(* &quot;-&quot;??_);_(@_)"/>
  </numFmts>
  <fonts count="17" x14ac:knownFonts="1">
    <font>
      <sz val="11"/>
      <color theme="1"/>
      <name val="Calibri"/>
      <family val="2"/>
      <scheme val="minor"/>
    </font>
    <font>
      <sz val="11"/>
      <color theme="1"/>
      <name val="Calibri"/>
      <family val="2"/>
      <scheme val="minor"/>
    </font>
    <font>
      <sz val="11"/>
      <color indexed="8"/>
      <name val="Calibri"/>
      <family val="2"/>
    </font>
    <font>
      <sz val="10"/>
      <name val="Times New Roman"/>
      <family val="1"/>
    </font>
    <font>
      <u/>
      <sz val="11"/>
      <color indexed="12"/>
      <name val="Calibri"/>
      <family val="2"/>
    </font>
    <font>
      <sz val="10"/>
      <name val="Arial"/>
      <family val="2"/>
    </font>
    <font>
      <sz val="10"/>
      <color indexed="8"/>
      <name val="Garamond"/>
      <family val="2"/>
    </font>
    <font>
      <u/>
      <sz val="11"/>
      <color theme="10"/>
      <name val="Calibri"/>
      <family val="2"/>
      <scheme val="minor"/>
    </font>
    <font>
      <sz val="11"/>
      <color rgb="FF000000"/>
      <name val="Calibri"/>
      <family val="2"/>
      <charset val="1"/>
    </font>
    <font>
      <sz val="11"/>
      <name val="Times New Roman"/>
      <family val="1"/>
    </font>
    <font>
      <sz val="11"/>
      <color rgb="FFFF0000"/>
      <name val="Times New Roman"/>
      <family val="1"/>
    </font>
    <font>
      <b/>
      <sz val="11"/>
      <color rgb="FFFF0000"/>
      <name val="Times New Roman"/>
      <family val="1"/>
    </font>
    <font>
      <b/>
      <sz val="12"/>
      <name val="Times New Roman"/>
      <family val="1"/>
    </font>
    <font>
      <sz val="12"/>
      <name val="Times New Roman"/>
      <family val="1"/>
    </font>
    <font>
      <sz val="12"/>
      <color rgb="FFFF0000"/>
      <name val="Times New Roman"/>
      <family val="1"/>
    </font>
    <font>
      <sz val="12"/>
      <color theme="1"/>
      <name val="Times New Roman"/>
      <family val="1"/>
    </font>
    <font>
      <sz val="12"/>
      <color rgb="FF000000"/>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17">
    <xf numFmtId="0" fontId="0" fillId="0" borderId="0"/>
    <xf numFmtId="0" fontId="1" fillId="0" borderId="0"/>
    <xf numFmtId="0" fontId="2" fillId="0" borderId="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4" fontId="2" fillId="0" borderId="0" applyFill="0" applyBorder="0" applyAlignment="0" applyProtection="0"/>
    <xf numFmtId="166" fontId="6" fillId="0" borderId="0" applyFill="0" applyBorder="0" applyAlignment="0" applyProtection="0"/>
    <xf numFmtId="165"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0" fontId="4" fillId="0" borderId="0" applyNumberFormat="0" applyFill="0" applyBorder="0" applyAlignment="0" applyProtection="0"/>
    <xf numFmtId="0" fontId="7" fillId="0" borderId="0" applyNumberFormat="0" applyFill="0" applyBorder="0" applyAlignment="0" applyProtection="0"/>
    <xf numFmtId="165" fontId="3" fillId="0" borderId="0">
      <alignment horizontal="right"/>
    </xf>
    <xf numFmtId="167" fontId="3" fillId="0" borderId="0">
      <alignment horizontal="right"/>
    </xf>
    <xf numFmtId="167" fontId="3" fillId="0" borderId="0">
      <alignment horizontal="right"/>
    </xf>
    <xf numFmtId="165" fontId="3" fillId="0" borderId="0">
      <alignment horizontal="right"/>
    </xf>
    <xf numFmtId="168" fontId="3" fillId="0" borderId="0">
      <alignment horizontal="right"/>
    </xf>
    <xf numFmtId="167" fontId="3" fillId="0" borderId="0">
      <alignment horizontal="right"/>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2" fillId="0" borderId="0"/>
    <xf numFmtId="0" fontId="2"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 fillId="0" borderId="0"/>
    <xf numFmtId="9" fontId="6"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52">
    <xf numFmtId="0" fontId="0" fillId="0" borderId="0" xfId="0"/>
    <xf numFmtId="0" fontId="10" fillId="0" borderId="0" xfId="0" applyFont="1" applyAlignment="1">
      <alignment horizontal="center" vertical="top"/>
    </xf>
    <xf numFmtId="0" fontId="9" fillId="0" borderId="0" xfId="0" applyFont="1" applyAlignment="1">
      <alignment horizontal="center" vertical="top"/>
    </xf>
    <xf numFmtId="0" fontId="9" fillId="0" borderId="0" xfId="0" applyFont="1" applyAlignment="1">
      <alignment horizontal="left" vertical="top"/>
    </xf>
    <xf numFmtId="0" fontId="10" fillId="0" borderId="0" xfId="0" applyFont="1" applyAlignment="1">
      <alignment horizontal="left" vertical="top"/>
    </xf>
    <xf numFmtId="0" fontId="10" fillId="0" borderId="0" xfId="0" applyFont="1" applyAlignment="1">
      <alignment horizontal="left" vertical="top" wrapText="1"/>
    </xf>
    <xf numFmtId="0" fontId="11" fillId="0" borderId="0" xfId="0" applyFont="1" applyAlignment="1">
      <alignment horizontal="center" vertical="top" wrapText="1"/>
    </xf>
    <xf numFmtId="0" fontId="9" fillId="0" borderId="0" xfId="0" applyFont="1" applyAlignment="1">
      <alignment horizontal="center" vertical="top" wrapText="1"/>
    </xf>
    <xf numFmtId="0" fontId="12" fillId="0" borderId="1" xfId="0" applyFont="1" applyBorder="1" applyAlignment="1">
      <alignment horizontal="center" vertical="top" wrapText="1"/>
    </xf>
    <xf numFmtId="0" fontId="12" fillId="0" borderId="1" xfId="0" applyFont="1" applyBorder="1" applyAlignment="1">
      <alignment horizontal="left" vertical="top" wrapText="1"/>
    </xf>
    <xf numFmtId="0" fontId="13" fillId="0" borderId="1" xfId="0" applyFont="1" applyBorder="1" applyAlignment="1">
      <alignment horizontal="center" vertical="top"/>
    </xf>
    <xf numFmtId="0" fontId="13" fillId="0" borderId="1" xfId="0" applyFont="1" applyBorder="1" applyAlignment="1">
      <alignment vertical="top"/>
    </xf>
    <xf numFmtId="0" fontId="14" fillId="0" borderId="1" xfId="0" applyFont="1" applyBorder="1" applyAlignment="1">
      <alignment horizontal="center" vertical="top"/>
    </xf>
    <xf numFmtId="15" fontId="13" fillId="0" borderId="1" xfId="0" applyNumberFormat="1" applyFont="1" applyBorder="1" applyAlignment="1">
      <alignment horizontal="center" vertical="top"/>
    </xf>
    <xf numFmtId="0" fontId="13" fillId="0" borderId="1" xfId="0" applyFont="1" applyBorder="1" applyAlignment="1">
      <alignment vertical="top" wrapText="1"/>
    </xf>
    <xf numFmtId="0" fontId="13" fillId="0" borderId="1" xfId="0" applyFont="1" applyBorder="1" applyAlignment="1">
      <alignment horizontal="right" vertical="top"/>
    </xf>
    <xf numFmtId="169" fontId="13" fillId="0" borderId="1" xfId="0" applyNumberFormat="1" applyFont="1" applyBorder="1" applyAlignment="1">
      <alignment horizontal="center" vertical="top"/>
    </xf>
    <xf numFmtId="2" fontId="13" fillId="0" borderId="1" xfId="0" applyNumberFormat="1" applyFont="1" applyBorder="1" applyAlignment="1">
      <alignment horizontal="right" vertical="top"/>
    </xf>
    <xf numFmtId="0" fontId="13" fillId="0" borderId="1" xfId="0" applyFont="1" applyBorder="1" applyAlignment="1">
      <alignment horizontal="center" vertical="top" wrapText="1"/>
    </xf>
    <xf numFmtId="0" fontId="13" fillId="0" borderId="1" xfId="0" applyFont="1" applyBorder="1" applyAlignment="1">
      <alignment horizontal="left" vertical="top" wrapText="1"/>
    </xf>
    <xf numFmtId="0" fontId="15" fillId="0" borderId="1" xfId="0" applyFont="1" applyBorder="1" applyAlignment="1">
      <alignment vertical="top"/>
    </xf>
    <xf numFmtId="165" fontId="13" fillId="0" borderId="1" xfId="0" applyNumberFormat="1" applyFont="1" applyBorder="1" applyAlignment="1">
      <alignment horizontal="right" vertical="top"/>
    </xf>
    <xf numFmtId="3" fontId="13" fillId="0" borderId="1" xfId="0" applyNumberFormat="1" applyFont="1" applyBorder="1" applyAlignment="1">
      <alignment horizontal="right" vertical="top"/>
    </xf>
    <xf numFmtId="170" fontId="13" fillId="0" borderId="1" xfId="0" applyNumberFormat="1" applyFont="1" applyBorder="1" applyAlignment="1">
      <alignment horizontal="right" vertical="top"/>
    </xf>
    <xf numFmtId="0" fontId="13" fillId="0" borderId="1" xfId="0" applyFont="1" applyBorder="1" applyAlignment="1">
      <alignment horizontal="left" vertical="top"/>
    </xf>
    <xf numFmtId="0" fontId="9" fillId="0" borderId="0" xfId="0" applyFont="1" applyFill="1" applyAlignment="1">
      <alignment horizontal="center" vertical="top"/>
    </xf>
    <xf numFmtId="0" fontId="11" fillId="0" borderId="0" xfId="0" applyFont="1" applyFill="1" applyAlignment="1">
      <alignment horizontal="center" vertical="top" wrapText="1"/>
    </xf>
    <xf numFmtId="0" fontId="12" fillId="0" borderId="1" xfId="0" applyFont="1" applyFill="1" applyBorder="1" applyAlignment="1">
      <alignment horizontal="center" vertical="top" wrapText="1"/>
    </xf>
    <xf numFmtId="0" fontId="10" fillId="0" borderId="0" xfId="0" applyFont="1" applyFill="1" applyAlignment="1">
      <alignment horizontal="center" vertical="top"/>
    </xf>
    <xf numFmtId="0" fontId="10" fillId="0" borderId="0" xfId="0" applyFont="1" applyFill="1" applyAlignment="1">
      <alignment horizontal="center" vertical="top" wrapText="1"/>
    </xf>
    <xf numFmtId="0" fontId="15" fillId="0" borderId="1" xfId="0" applyFont="1" applyBorder="1" applyAlignment="1">
      <alignment wrapText="1"/>
    </xf>
    <xf numFmtId="0" fontId="15" fillId="0" borderId="1" xfId="0" applyFont="1" applyBorder="1"/>
    <xf numFmtId="0" fontId="15" fillId="0" borderId="1" xfId="0" applyFont="1" applyBorder="1" applyAlignment="1">
      <alignment horizontal="center"/>
    </xf>
    <xf numFmtId="15" fontId="15" fillId="0" borderId="1" xfId="0" applyNumberFormat="1" applyFont="1" applyBorder="1" applyAlignment="1">
      <alignment horizontal="center"/>
    </xf>
    <xf numFmtId="15" fontId="13" fillId="0" borderId="1" xfId="0" applyNumberFormat="1" applyFont="1" applyFill="1" applyBorder="1" applyAlignment="1">
      <alignment horizontal="center" vertical="top"/>
    </xf>
    <xf numFmtId="0" fontId="14" fillId="0" borderId="1" xfId="0" applyFont="1" applyBorder="1" applyAlignment="1">
      <alignment horizontal="left" vertical="top"/>
    </xf>
    <xf numFmtId="0" fontId="13" fillId="0" borderId="1" xfId="0" applyFont="1" applyFill="1" applyBorder="1" applyAlignment="1">
      <alignment horizontal="center" vertical="top"/>
    </xf>
    <xf numFmtId="0" fontId="15" fillId="0" borderId="1" xfId="0" applyFont="1" applyFill="1" applyBorder="1" applyAlignment="1">
      <alignment horizontal="center" wrapText="1"/>
    </xf>
    <xf numFmtId="0" fontId="15" fillId="0" borderId="1" xfId="0" applyNumberFormat="1" applyFont="1" applyFill="1" applyBorder="1" applyAlignment="1">
      <alignment horizontal="center" wrapText="1"/>
    </xf>
    <xf numFmtId="0" fontId="14" fillId="0" borderId="1" xfId="0" applyFont="1" applyBorder="1" applyAlignment="1">
      <alignment horizontal="left" vertical="top" wrapText="1"/>
    </xf>
    <xf numFmtId="2" fontId="13" fillId="0" borderId="1" xfId="0" applyNumberFormat="1" applyFont="1" applyBorder="1" applyAlignment="1">
      <alignment horizontal="center" vertical="top"/>
    </xf>
    <xf numFmtId="2" fontId="15" fillId="0" borderId="1" xfId="0" applyNumberFormat="1" applyFont="1" applyBorder="1"/>
    <xf numFmtId="0" fontId="14" fillId="0" borderId="1" xfId="0" applyFont="1" applyBorder="1" applyAlignment="1">
      <alignment horizontal="center" vertical="top" wrapText="1"/>
    </xf>
    <xf numFmtId="0" fontId="15" fillId="0" borderId="1" xfId="0" applyFont="1" applyBorder="1" applyAlignment="1">
      <alignment horizontal="left"/>
    </xf>
    <xf numFmtId="0" fontId="15" fillId="0" borderId="1" xfId="0" applyFont="1" applyBorder="1" applyAlignment="1">
      <alignment horizontal="center" vertical="center"/>
    </xf>
    <xf numFmtId="0" fontId="15" fillId="0" borderId="1" xfId="0" applyFont="1" applyBorder="1" applyAlignment="1">
      <alignment horizontal="right"/>
    </xf>
    <xf numFmtId="0" fontId="15" fillId="0" borderId="1" xfId="0" applyFont="1" applyBorder="1" applyAlignment="1">
      <alignment horizontal="center" wrapText="1"/>
    </xf>
    <xf numFmtId="4" fontId="13" fillId="0" borderId="1" xfId="0" applyNumberFormat="1" applyFont="1" applyBorder="1" applyAlignment="1">
      <alignment horizontal="center" vertical="top"/>
    </xf>
    <xf numFmtId="4" fontId="13" fillId="0" borderId="1" xfId="0" applyNumberFormat="1" applyFont="1" applyBorder="1" applyAlignment="1">
      <alignment horizontal="center" vertical="top" wrapText="1"/>
    </xf>
    <xf numFmtId="0" fontId="15" fillId="0" borderId="1" xfId="0" applyFont="1" applyBorder="1" applyAlignment="1">
      <alignment horizontal="center" vertical="top"/>
    </xf>
    <xf numFmtId="0" fontId="16" fillId="0" borderId="1" xfId="0" applyFont="1" applyBorder="1" applyAlignment="1">
      <alignment horizontal="center"/>
    </xf>
    <xf numFmtId="1" fontId="13" fillId="0" borderId="1" xfId="0" applyNumberFormat="1" applyFont="1" applyBorder="1" applyAlignment="1">
      <alignment horizontal="center" vertical="top"/>
    </xf>
  </cellXfs>
  <cellStyles count="117">
    <cellStyle name="Comma 10" xfId="3" xr:uid="{74D43264-3054-4E45-B394-E03188589208}"/>
    <cellStyle name="Comma 10 3" xfId="4" xr:uid="{DAF4E5B1-09D8-4E8C-B096-51E5E8707D7C}"/>
    <cellStyle name="Comma 10 5" xfId="5" xr:uid="{3943E0D3-BAEB-4A72-A40F-0BC8701AE236}"/>
    <cellStyle name="Comma 10 6" xfId="6" xr:uid="{AEA76822-F6A1-430C-8988-9ADED0840497}"/>
    <cellStyle name="Comma 2" xfId="7" xr:uid="{A9FF0EC0-5348-4FA5-BD4C-D3BE5E6BD818}"/>
    <cellStyle name="Comma 2 2" xfId="8" xr:uid="{B6F5ACEF-54E2-4F78-A5D2-F067BA5570BA}"/>
    <cellStyle name="Comma 2 2 2" xfId="103" xr:uid="{EE927C37-01C1-4B13-AA52-58F76538BEA9}"/>
    <cellStyle name="Comma 2 2 2 2" xfId="107" xr:uid="{7A634EF2-E920-4CAE-B5A2-E782AB292753}"/>
    <cellStyle name="Comma 2 2 2 2 2" xfId="115" xr:uid="{9D09CF99-0021-42A8-9ADE-D6ECA75D2C11}"/>
    <cellStyle name="Comma 2 2 2 3" xfId="111" xr:uid="{D84B2A85-C965-4ECD-BF90-AA0CFD17F698}"/>
    <cellStyle name="Comma 2 2 3" xfId="105" xr:uid="{0B8BCA2C-D4EC-403C-A8D4-2EB026EDB20E}"/>
    <cellStyle name="Comma 2 2 3 2" xfId="113" xr:uid="{669CD2F5-47BC-47AE-AE3A-BC8FE1EBEDF5}"/>
    <cellStyle name="Comma 2 2 4" xfId="101" xr:uid="{B2B662BC-D93A-4697-910E-C3A5792FD5CD}"/>
    <cellStyle name="Comma 2 2 4 2" xfId="109" xr:uid="{F164B87A-5959-4A39-B591-E406FF3C0C87}"/>
    <cellStyle name="Comma 2 3" xfId="102" xr:uid="{1336DA53-CA84-4757-A10E-2F3A62438B22}"/>
    <cellStyle name="Comma 2 3 2" xfId="106" xr:uid="{A686B0F0-D3B3-4B8E-A9AA-ACEE9A95468F}"/>
    <cellStyle name="Comma 2 3 2 2" xfId="114" xr:uid="{051A0ECD-0931-4505-B825-FA587EF8341E}"/>
    <cellStyle name="Comma 2 3 3" xfId="110" xr:uid="{8690B80C-A4D2-45CB-8A5D-AFDADE3D5C72}"/>
    <cellStyle name="Comma 2 4" xfId="104" xr:uid="{747AF8D4-4511-44ED-9259-4912BC804491}"/>
    <cellStyle name="Comma 2 4 2" xfId="112" xr:uid="{FDBC9C23-052B-496E-AAB9-9EAF24403D36}"/>
    <cellStyle name="Comma 2 5" xfId="100" xr:uid="{21B1A202-43F0-4296-BA46-61C2513CA011}"/>
    <cellStyle name="Comma 2 5 2" xfId="108" xr:uid="{65E31B01-E15A-4D77-9989-AE8D513ABB43}"/>
    <cellStyle name="Comma 3" xfId="9" xr:uid="{D32FED37-E5A2-40D8-8409-EFB8CA94D423}"/>
    <cellStyle name="Comma 4" xfId="116" xr:uid="{A9F79C71-90A2-4927-89FC-3F3DCA71DC2E}"/>
    <cellStyle name="Comma 5" xfId="10" xr:uid="{391E0421-93EF-49E8-8135-6212A01150C0}"/>
    <cellStyle name="Comma 6" xfId="11" xr:uid="{7D47AAC3-4B93-4A25-A881-A6BB204F883E}"/>
    <cellStyle name="Comma 7" xfId="12" xr:uid="{64118FF7-55A9-46FB-B77F-6D50A3EF8A9C}"/>
    <cellStyle name="Comma 8" xfId="13" xr:uid="{F4625F97-BCD2-4888-AE97-CAAD7AEABFB5}"/>
    <cellStyle name="Comma 9" xfId="14" xr:uid="{CDE6B013-356C-45D8-AF01-2C09659653B6}"/>
    <cellStyle name="Hyperlink 2" xfId="15" xr:uid="{CA1695EF-8CF0-43DC-8CF3-3BD587847F21}"/>
    <cellStyle name="Hyperlink 3" xfId="16" xr:uid="{D8A5C91B-5498-40E4-A430-06CB456280DD}"/>
    <cellStyle name="Indian Comma" xfId="17" xr:uid="{E558C712-82F9-4385-9461-C12E96C2056D}"/>
    <cellStyle name="Indian Comma 10" xfId="18" xr:uid="{CA0E58F6-B174-4516-834E-063F0B85C45B}"/>
    <cellStyle name="Indian Comma 13" xfId="19" xr:uid="{EB85F38C-3F4E-44D5-9AD3-8C06ACE94BD5}"/>
    <cellStyle name="Indian Comma 2" xfId="20" xr:uid="{374F38EE-324F-4010-984E-1B3607944264}"/>
    <cellStyle name="Indian Comma 3" xfId="21" xr:uid="{5097CA34-AEDC-43C5-83C7-1BF0CC8D6870}"/>
    <cellStyle name="Indian Comma 4" xfId="22" xr:uid="{DCC5AAB4-A97D-47D9-8A4C-55E24B93A8A3}"/>
    <cellStyle name="Normal" xfId="0" builtinId="0"/>
    <cellStyle name="Normal 10" xfId="23" xr:uid="{11F120E3-0772-41B7-8708-A3E6D059DF0B}"/>
    <cellStyle name="Normal 10 2" xfId="24" xr:uid="{BE2BBA49-E5D3-4136-865D-733565FA744C}"/>
    <cellStyle name="Normal 10 3" xfId="25" xr:uid="{13267F28-81EF-4615-B32F-EDB492AD419D}"/>
    <cellStyle name="Normal 10 4" xfId="26" xr:uid="{6657AC21-8451-4C87-A16E-8F579BE14F68}"/>
    <cellStyle name="Normal 10 5" xfId="27" xr:uid="{4D40F73D-BB91-4C19-9C69-F0067ABB86A7}"/>
    <cellStyle name="Normal 11" xfId="1" xr:uid="{00000000-0005-0000-0000-000001000000}"/>
    <cellStyle name="Normal 12" xfId="28" xr:uid="{A73B66F4-7F62-44D6-A92B-A6E6F75EEF8D}"/>
    <cellStyle name="Normal 13" xfId="2" xr:uid="{E4858E7D-79B9-4EB1-86B7-3EB7167705C9}"/>
    <cellStyle name="Normal 15" xfId="29" xr:uid="{36770DD7-E5F3-47A7-9035-309F5EC835C1}"/>
    <cellStyle name="Normal 15 2" xfId="30" xr:uid="{666F31D9-991E-4894-8F38-E74441E9484A}"/>
    <cellStyle name="Normal 15 3" xfId="31" xr:uid="{A3B01B08-E9C7-426F-9856-DC51DAE0B393}"/>
    <cellStyle name="Normal 15 4" xfId="32" xr:uid="{2D7B1F26-9D58-4A4F-90A5-588E8D2647B0}"/>
    <cellStyle name="Normal 15 5" xfId="33" xr:uid="{590109D1-A0D7-4224-8FD3-0B7EAFD1A9C7}"/>
    <cellStyle name="Normal 16" xfId="34" xr:uid="{DCD14F70-24B2-4810-A055-ADF83C105E87}"/>
    <cellStyle name="Normal 16 2" xfId="35" xr:uid="{F988AFDA-8AC9-4F57-A93B-AD7A56480858}"/>
    <cellStyle name="Normal 16 3" xfId="36" xr:uid="{D2BCB542-4B8F-4911-B7B3-F9EFBA3CD696}"/>
    <cellStyle name="Normal 16 4" xfId="37" xr:uid="{027C2F98-EDB9-4F1B-89ED-8D34BE707165}"/>
    <cellStyle name="Normal 16 5" xfId="38" xr:uid="{B39442B4-252F-4C8C-8D0D-A8C94D877671}"/>
    <cellStyle name="Normal 19" xfId="39" xr:uid="{D6164A82-2EE9-4437-AF93-3FE12A6859FD}"/>
    <cellStyle name="Normal 19 2" xfId="40" xr:uid="{85109852-0CF1-4A55-9E80-73ACA92212E1}"/>
    <cellStyle name="Normal 19 3" xfId="41" xr:uid="{7857F9AD-C2BC-4374-A5EC-F3CE46C8B884}"/>
    <cellStyle name="Normal 19 4" xfId="42" xr:uid="{5D60BB9F-A3FC-4AF0-8940-C7269562C065}"/>
    <cellStyle name="Normal 19 5" xfId="43" xr:uid="{6623E13E-6B55-441F-85DD-08A66AC669E5}"/>
    <cellStyle name="Normal 2" xfId="44" xr:uid="{1635EC80-F5D8-4C24-8F90-2D32DAE5ABB0}"/>
    <cellStyle name="Normal 2 10" xfId="45" xr:uid="{64441BAA-BBE3-4D47-A4F1-ED74F4474D7F}"/>
    <cellStyle name="Normal 2 11" xfId="46" xr:uid="{F0A52AC9-EECB-4850-BB02-CFD71348F691}"/>
    <cellStyle name="Normal 2 12" xfId="47" xr:uid="{11305B52-69CC-41E7-859C-1D8FAEFA8CBE}"/>
    <cellStyle name="Normal 2 13" xfId="48" xr:uid="{988C49DA-AC03-4D29-B287-A05D1D9703B8}"/>
    <cellStyle name="Normal 2 14" xfId="49" xr:uid="{D2D5ED6E-A8A1-4D24-8AE9-E328522ADAF1}"/>
    <cellStyle name="Normal 2 15" xfId="50" xr:uid="{C2761309-0EE8-422B-816D-F5E08ED12077}"/>
    <cellStyle name="Normal 2 2" xfId="51" xr:uid="{7D5C23BE-0A99-4522-9A76-6DF513176170}"/>
    <cellStyle name="Normal 2 3" xfId="52" xr:uid="{61E3CC7F-C616-414B-9AA2-7FEC6AD0EE2F}"/>
    <cellStyle name="Normal 2 4" xfId="53" xr:uid="{42DB03CF-8EBF-418C-8216-1B633EA70AE1}"/>
    <cellStyle name="Normal 2 5" xfId="54" xr:uid="{6416A950-2D61-4BF9-9945-CBDD2632C618}"/>
    <cellStyle name="Normal 2 6" xfId="55" xr:uid="{13B228AF-4211-4A8A-A032-2F053815C914}"/>
    <cellStyle name="Normal 2 7" xfId="56" xr:uid="{0889EB89-9381-4108-B677-67FAB52E6703}"/>
    <cellStyle name="Normal 2 8" xfId="57" xr:uid="{FFF6D0BB-00A2-4DC8-B07D-B911AA5284EF}"/>
    <cellStyle name="Normal 2 9" xfId="58" xr:uid="{0DD647C7-C18C-43C9-AEA3-0955E6D7B506}"/>
    <cellStyle name="Normal 22" xfId="59" xr:uid="{01AC5FCB-699C-4CA8-8359-CDD42745C148}"/>
    <cellStyle name="Normal 22 2" xfId="60" xr:uid="{BD184A38-9D81-4ABA-AF99-03A62CAB01F1}"/>
    <cellStyle name="Normal 22 3" xfId="61" xr:uid="{248FAFFA-4554-4BB5-807A-F2CAE0C32471}"/>
    <cellStyle name="Normal 22 4" xfId="62" xr:uid="{494B26CE-41E8-485F-AB1F-9AAB4EC40893}"/>
    <cellStyle name="Normal 22 5" xfId="63" xr:uid="{E478B042-4E18-4D9C-BFDC-46F9AED9A050}"/>
    <cellStyle name="Normal 3" xfId="64" xr:uid="{EC94BAA6-8DE5-422A-9768-899B3494A2DB}"/>
    <cellStyle name="Normal 3 2" xfId="65" xr:uid="{4EA2E864-1801-40E5-9077-B44B32F36B1D}"/>
    <cellStyle name="Normal 3 3" xfId="66" xr:uid="{445138BA-AF1D-4593-AD34-87D641FF33EC}"/>
    <cellStyle name="Normal 3 4" xfId="67" xr:uid="{8A32DD31-CD42-4DD0-937C-33713D10F2E6}"/>
    <cellStyle name="Normal 3 5" xfId="68" xr:uid="{D49BE4AC-9DCF-4CB1-A97B-554ACE6F9379}"/>
    <cellStyle name="Normal 30" xfId="69" xr:uid="{6C954651-B062-4214-9F3C-D94423813F7F}"/>
    <cellStyle name="Normal 30 2" xfId="70" xr:uid="{BD6D2157-78B1-4524-B352-61FF66BD084B}"/>
    <cellStyle name="Normal 30 3" xfId="71" xr:uid="{24FB0E80-7C7B-4450-8B2C-8D2B8015310B}"/>
    <cellStyle name="Normal 30 4" xfId="72" xr:uid="{14FF5029-FB73-4E56-A797-C7AB41B22C44}"/>
    <cellStyle name="Normal 30 5" xfId="73" xr:uid="{EB764527-46A1-48C6-BDDC-264A103E784C}"/>
    <cellStyle name="Normal 35" xfId="74" xr:uid="{D7DF67BC-3D8B-43CE-B549-D8B24C6DB26F}"/>
    <cellStyle name="Normal 35 2" xfId="75" xr:uid="{50708976-7254-403B-B2F0-B3124E27C61D}"/>
    <cellStyle name="Normal 35 3" xfId="76" xr:uid="{9006DA3B-C034-47A2-AAD0-B3DED26CF3AC}"/>
    <cellStyle name="Normal 35 4" xfId="77" xr:uid="{DFFE2E6F-B069-437F-998F-5F622E74F7E4}"/>
    <cellStyle name="Normal 35 5" xfId="78" xr:uid="{BA43B1F5-C029-44E0-ADE8-F5EB5CBC681E}"/>
    <cellStyle name="Normal 4" xfId="79" xr:uid="{2BFE1A5F-C895-4FA2-BCD4-0FD89DE349F4}"/>
    <cellStyle name="Normal 4 2" xfId="80" xr:uid="{9445AA2C-4825-43EA-B7E1-3B57D812256D}"/>
    <cellStyle name="Normal 4 3" xfId="81" xr:uid="{201B585E-4961-431C-BAE5-49A8B5FDD104}"/>
    <cellStyle name="Normal 4 4" xfId="82" xr:uid="{0F72A3C3-B285-4BD2-86AB-9E74384BB940}"/>
    <cellStyle name="Normal 5" xfId="83" xr:uid="{EB96301F-4C7F-4264-8DF6-67D2BF8EDD7B}"/>
    <cellStyle name="Normal 5 2" xfId="84" xr:uid="{EA1C0D7C-2621-493D-A458-E00EB522BA3E}"/>
    <cellStyle name="Normal 5 3" xfId="85" xr:uid="{0CE04B57-409B-4055-8CA3-187A233DE97F}"/>
    <cellStyle name="Normal 5 4" xfId="86" xr:uid="{C3E52A76-669E-4CA1-B4E9-920B16FA3EC1}"/>
    <cellStyle name="Normal 5 5" xfId="87" xr:uid="{D23FA88A-4CC5-4166-9A7F-468024F34D5A}"/>
    <cellStyle name="Normal 6" xfId="88" xr:uid="{7F330127-F67D-48E4-A3C3-9A87B4672C91}"/>
    <cellStyle name="Normal 7" xfId="89" xr:uid="{AFE97856-7D0B-4294-8182-AC16E926F55D}"/>
    <cellStyle name="Normal 7 2" xfId="90" xr:uid="{F33A95DF-BB75-4D56-84AD-300DFA1E0A16}"/>
    <cellStyle name="Normal 7 2 2" xfId="91" xr:uid="{4DF95486-39E5-47BC-A6AB-66DBEA77BA04}"/>
    <cellStyle name="Normal 7 3" xfId="92" xr:uid="{AB96D1AF-BA91-4FF1-BAE0-ADF4F1C9A5E7}"/>
    <cellStyle name="Normal 8" xfId="93" xr:uid="{6B0F166E-13CD-4809-87D8-8058E1F1D858}"/>
    <cellStyle name="Normal 8 2" xfId="94" xr:uid="{3201AAF8-884B-422F-A75C-13C4C62740C4}"/>
    <cellStyle name="Normal 8 3" xfId="95" xr:uid="{3CACA1A3-3881-4C77-9314-5265DD6ABBE5}"/>
    <cellStyle name="Normal 8 4" xfId="96" xr:uid="{E2C9639B-39EA-471D-BC24-7E5A767017D9}"/>
    <cellStyle name="Normal 8 5" xfId="97" xr:uid="{D01D40C8-E55D-432F-8551-3EB7911E358E}"/>
    <cellStyle name="Normal 9" xfId="98" xr:uid="{C711326B-F735-4F9E-BEBE-B52F9620E3A4}"/>
    <cellStyle name="Percent 2" xfId="99" xr:uid="{63E64577-08B0-47F5-9AFC-A7C248945B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seindia.com/market-data/issue-information?symbol=PARKHOSPS&amp;series=EQ&amp;type=Active" TargetMode="External"/><Relationship Id="rId13" Type="http://schemas.openxmlformats.org/officeDocument/2006/relationships/hyperlink" Target="https://www.nseindia.com/market-data/issue-information?symbol=ICICIAMC&amp;series=EQ&amp;type=Forthcoming" TargetMode="External"/><Relationship Id="rId3" Type="http://schemas.openxmlformats.org/officeDocument/2006/relationships/hyperlink" Target="https://www.nseindia.com/market-data/issue-information?symbol=SHRIKANHA&amp;series=SME&amp;type=Past" TargetMode="External"/><Relationship Id="rId7" Type="http://schemas.openxmlformats.org/officeDocument/2006/relationships/hyperlink" Target="https://www.nseindia.com/market-data/issue-information?symbol=NEPHROPLUS&amp;series=EQ&amp;type=Active" TargetMode="External"/><Relationship Id="rId12" Type="http://schemas.openxmlformats.org/officeDocument/2006/relationships/hyperlink" Target="https://www.nseindia.com/market-data/issue-information?symbol=EXIMROUTES&amp;series=SME&amp;type=Forthcoming" TargetMode="External"/><Relationship Id="rId2" Type="http://schemas.openxmlformats.org/officeDocument/2006/relationships/hyperlink" Target="https://www.nseindia.com/market-data/issue-information?symbol=WAKEFIT&amp;series=EQ&amp;type=Active" TargetMode="External"/><Relationship Id="rId1" Type="http://schemas.openxmlformats.org/officeDocument/2006/relationships/hyperlink" Target="https://www.nseindia.com/market-data/issue-information?symbol=CORONA&amp;series=EQ&amp;type=Active" TargetMode="External"/><Relationship Id="rId6" Type="http://schemas.openxmlformats.org/officeDocument/2006/relationships/hyperlink" Target="https://www.nseindia.com/market-data/issue-information?symbol=AEQUS&amp;series=EQ&amp;type=Past" TargetMode="External"/><Relationship Id="rId11" Type="http://schemas.openxmlformats.org/officeDocument/2006/relationships/hyperlink" Target="https://www.nseindia.com/market-data/issue-information?symbol=ASHWINI&amp;series=SME&amp;type=Forthcoming" TargetMode="External"/><Relationship Id="rId5" Type="http://schemas.openxmlformats.org/officeDocument/2006/relationships/hyperlink" Target="https://www.nseindia.com/market-data/issue-information?symbol=VIDYAWIRES&amp;series=EQ&amp;type=Past" TargetMode="External"/><Relationship Id="rId10" Type="http://schemas.openxmlformats.org/officeDocument/2006/relationships/hyperlink" Target="https://www.nseindia.com/market-data/issue-information?symbol=ENCOMPAS&amp;series=SME&amp;type=Past" TargetMode="External"/><Relationship Id="rId4" Type="http://schemas.openxmlformats.org/officeDocument/2006/relationships/hyperlink" Target="https://www.nseindia.com/market-data/issue-information?symbol=MEESHO&amp;series=EQ&amp;type=Past" TargetMode="External"/><Relationship Id="rId9" Type="http://schemas.openxmlformats.org/officeDocument/2006/relationships/hyperlink" Target="https://www.nseindia.com/market-data/issue-information?symbol=FWSTC&amp;series=SME&amp;type=Past"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DCF17-58EA-4030-85B1-0C191FC059B6}">
  <sheetPr codeName="Sheet1"/>
  <dimension ref="A1:AF95"/>
  <sheetViews>
    <sheetView tabSelected="1" zoomScale="70" zoomScaleNormal="70" workbookViewId="0">
      <pane xSplit="2" ySplit="1" topLeftCell="C2" activePane="bottomRight" state="frozen"/>
      <selection pane="topRight" activeCell="C1" sqref="C1"/>
      <selection pane="bottomLeft" activeCell="A2" sqref="A2"/>
      <selection pane="bottomRight" activeCell="X3" sqref="X3:X30"/>
    </sheetView>
  </sheetViews>
  <sheetFormatPr defaultColWidth="9.44140625" defaultRowHeight="13.8" x14ac:dyDescent="0.3"/>
  <cols>
    <col min="1" max="1" width="7.5546875" style="2" bestFit="1" customWidth="1"/>
    <col min="2" max="2" width="47.44140625" style="3" bestFit="1" customWidth="1"/>
    <col min="3" max="3" width="15.88671875" style="2" customWidth="1"/>
    <col min="4" max="4" width="17.88671875" style="2" customWidth="1"/>
    <col min="5" max="5" width="15.88671875" style="1" customWidth="1"/>
    <col min="6" max="6" width="11.109375" style="2" customWidth="1"/>
    <col min="7" max="7" width="10.109375" style="2" customWidth="1"/>
    <col min="8" max="8" width="17.109375" style="2" customWidth="1"/>
    <col min="9" max="9" width="22.77734375" style="2" customWidth="1"/>
    <col min="10" max="10" width="30.109375" style="2" customWidth="1"/>
    <col min="11" max="11" width="20.88671875" style="25" bestFit="1" customWidth="1"/>
    <col min="12" max="12" width="46.44140625" style="4" customWidth="1"/>
    <col min="13" max="13" width="34.109375" style="5" customWidth="1"/>
    <col min="14" max="14" width="17.44140625" style="2" customWidth="1"/>
    <col min="15" max="15" width="18" style="2" customWidth="1"/>
    <col min="16" max="16" width="15.5546875" style="2" customWidth="1"/>
    <col min="17" max="17" width="18.44140625" style="2" customWidth="1"/>
    <col min="18" max="18" width="18.6640625" style="2" customWidth="1"/>
    <col min="19" max="19" width="15.109375" style="2" customWidth="1"/>
    <col min="20" max="20" width="12" style="2" customWidth="1"/>
    <col min="21" max="21" width="14.109375" style="2" customWidth="1"/>
    <col min="22" max="22" width="12.33203125" style="2" customWidth="1"/>
    <col min="23" max="23" width="22.6640625" style="2" customWidth="1"/>
    <col min="24" max="24" width="17.88671875" style="28" customWidth="1"/>
    <col min="25" max="25" width="26" style="29" customWidth="1"/>
    <col min="26" max="26" width="13.88671875" style="1" bestFit="1" customWidth="1"/>
    <col min="27" max="27" width="17.5546875" style="2" customWidth="1"/>
    <col min="28" max="28" width="13.88671875" style="2" customWidth="1"/>
    <col min="29" max="29" width="34.5546875" style="7" customWidth="1"/>
    <col min="30" max="30" width="11.33203125" style="2" customWidth="1"/>
    <col min="31" max="31" width="17.44140625" style="1" bestFit="1" customWidth="1"/>
    <col min="32" max="32" width="5.109375" style="2" bestFit="1" customWidth="1"/>
    <col min="33" max="38" width="9.44140625" style="1"/>
    <col min="39" max="40" width="9.5546875" style="1" bestFit="1" customWidth="1"/>
    <col min="41" max="16384" width="9.44140625" style="1"/>
  </cols>
  <sheetData>
    <row r="1" spans="1:32" s="6" customFormat="1" x14ac:dyDescent="0.3">
      <c r="K1" s="26"/>
      <c r="X1" s="26"/>
      <c r="Y1" s="26"/>
    </row>
    <row r="2" spans="1:32" ht="31.2" x14ac:dyDescent="0.3">
      <c r="A2" s="8" t="s">
        <v>27</v>
      </c>
      <c r="B2" s="9" t="s">
        <v>1</v>
      </c>
      <c r="C2" s="8" t="s">
        <v>35</v>
      </c>
      <c r="D2" s="8" t="s">
        <v>2</v>
      </c>
      <c r="E2" s="8" t="s">
        <v>3</v>
      </c>
      <c r="F2" s="8" t="s">
        <v>4</v>
      </c>
      <c r="G2" s="8" t="s">
        <v>5</v>
      </c>
      <c r="H2" s="8" t="s">
        <v>6</v>
      </c>
      <c r="I2" s="8" t="s">
        <v>23</v>
      </c>
      <c r="J2" s="8" t="s">
        <v>28</v>
      </c>
      <c r="K2" s="27" t="s">
        <v>7</v>
      </c>
      <c r="L2" s="9" t="s">
        <v>8</v>
      </c>
      <c r="M2" s="9" t="s">
        <v>9</v>
      </c>
      <c r="N2" s="8" t="s">
        <v>10</v>
      </c>
      <c r="O2" s="8" t="s">
        <v>11</v>
      </c>
      <c r="P2" s="8" t="s">
        <v>12</v>
      </c>
      <c r="Q2" s="8" t="s">
        <v>13</v>
      </c>
      <c r="R2" s="8" t="s">
        <v>14</v>
      </c>
      <c r="S2" s="8" t="s">
        <v>15</v>
      </c>
      <c r="T2" s="8" t="s">
        <v>16</v>
      </c>
      <c r="U2" s="8" t="s">
        <v>17</v>
      </c>
      <c r="V2" s="8" t="s">
        <v>18</v>
      </c>
      <c r="W2" s="8" t="s">
        <v>19</v>
      </c>
      <c r="X2" s="27" t="s">
        <v>24</v>
      </c>
      <c r="Y2" s="27" t="s">
        <v>25</v>
      </c>
      <c r="Z2" s="8" t="s">
        <v>30</v>
      </c>
      <c r="AA2" s="8" t="s">
        <v>29</v>
      </c>
      <c r="AB2" s="8" t="s">
        <v>20</v>
      </c>
      <c r="AC2" s="8" t="s">
        <v>21</v>
      </c>
      <c r="AD2" s="8" t="s">
        <v>22</v>
      </c>
      <c r="AE2" s="8" t="s">
        <v>26</v>
      </c>
      <c r="AF2" s="8" t="s">
        <v>0</v>
      </c>
    </row>
    <row r="3" spans="1:32" ht="62.4" x14ac:dyDescent="0.3">
      <c r="A3" s="10">
        <v>1</v>
      </c>
      <c r="B3" s="11" t="s">
        <v>46</v>
      </c>
      <c r="C3" s="10" t="s">
        <v>97</v>
      </c>
      <c r="D3" s="10" t="s">
        <v>70</v>
      </c>
      <c r="E3" s="12"/>
      <c r="F3" s="10" t="s">
        <v>31</v>
      </c>
      <c r="G3" s="10" t="s">
        <v>32</v>
      </c>
      <c r="H3" s="10" t="s">
        <v>161</v>
      </c>
      <c r="I3" s="10"/>
      <c r="J3" s="13"/>
      <c r="K3" s="13"/>
      <c r="L3" s="11" t="s">
        <v>121</v>
      </c>
      <c r="M3" s="14" t="s">
        <v>122</v>
      </c>
      <c r="N3" s="15">
        <v>6485000</v>
      </c>
      <c r="O3" s="15">
        <v>6485000</v>
      </c>
      <c r="P3" s="15">
        <v>0</v>
      </c>
      <c r="Q3" s="13">
        <v>45992</v>
      </c>
      <c r="R3" s="13">
        <v>45994</v>
      </c>
      <c r="S3" s="16">
        <v>45999</v>
      </c>
      <c r="T3" s="15">
        <v>10</v>
      </c>
      <c r="U3" s="15">
        <v>122</v>
      </c>
      <c r="V3" s="15">
        <v>132</v>
      </c>
      <c r="W3" s="17">
        <v>85.6</v>
      </c>
      <c r="X3" s="51">
        <v>1409</v>
      </c>
      <c r="Y3" s="18" t="s">
        <v>137</v>
      </c>
      <c r="Z3" s="13">
        <v>45995</v>
      </c>
      <c r="AA3" s="10" t="s">
        <v>37</v>
      </c>
      <c r="AB3" s="10" t="s">
        <v>33</v>
      </c>
      <c r="AC3" s="18" t="s">
        <v>142</v>
      </c>
      <c r="AD3" s="10"/>
      <c r="AE3" s="47">
        <v>109.874</v>
      </c>
      <c r="AF3" s="10"/>
    </row>
    <row r="4" spans="1:32" ht="62.4" x14ac:dyDescent="0.3">
      <c r="A4" s="10">
        <f>A3+1</f>
        <v>2</v>
      </c>
      <c r="B4" s="11" t="s">
        <v>47</v>
      </c>
      <c r="C4" s="10" t="s">
        <v>98</v>
      </c>
      <c r="D4" s="10" t="s">
        <v>71</v>
      </c>
      <c r="E4" s="12"/>
      <c r="F4" s="10" t="s">
        <v>31</v>
      </c>
      <c r="G4" s="10" t="s">
        <v>32</v>
      </c>
      <c r="H4" s="10" t="s">
        <v>161</v>
      </c>
      <c r="I4" s="10"/>
      <c r="J4" s="13"/>
      <c r="K4" s="13"/>
      <c r="L4" s="11" t="s">
        <v>121</v>
      </c>
      <c r="M4" s="14" t="s">
        <v>123</v>
      </c>
      <c r="N4" s="15">
        <v>3308800</v>
      </c>
      <c r="O4" s="15">
        <v>3308800</v>
      </c>
      <c r="P4" s="15">
        <v>0</v>
      </c>
      <c r="Q4" s="13">
        <v>45992</v>
      </c>
      <c r="R4" s="13">
        <v>45994</v>
      </c>
      <c r="S4" s="16">
        <v>45999</v>
      </c>
      <c r="T4" s="15">
        <v>10</v>
      </c>
      <c r="U4" s="15">
        <v>75</v>
      </c>
      <c r="V4" s="15">
        <v>85</v>
      </c>
      <c r="W4" s="17">
        <v>28.12</v>
      </c>
      <c r="X4" s="51">
        <v>517</v>
      </c>
      <c r="Y4" s="18" t="s">
        <v>137</v>
      </c>
      <c r="Z4" s="13">
        <v>45995</v>
      </c>
      <c r="AA4" s="10" t="s">
        <v>37</v>
      </c>
      <c r="AB4" s="10" t="s">
        <v>33</v>
      </c>
      <c r="AC4" s="18" t="s">
        <v>143</v>
      </c>
      <c r="AD4" s="10"/>
      <c r="AE4" s="47">
        <v>29.369</v>
      </c>
      <c r="AF4" s="10"/>
    </row>
    <row r="5" spans="1:32" ht="62.4" x14ac:dyDescent="0.3">
      <c r="A5" s="10">
        <f t="shared" ref="A5:A25" si="0">A4+1</f>
        <v>3</v>
      </c>
      <c r="B5" s="11" t="s">
        <v>48</v>
      </c>
      <c r="C5" s="10" t="s">
        <v>99</v>
      </c>
      <c r="D5" s="10" t="s">
        <v>72</v>
      </c>
      <c r="E5" s="12"/>
      <c r="F5" s="10" t="s">
        <v>31</v>
      </c>
      <c r="G5" s="10" t="s">
        <v>32</v>
      </c>
      <c r="H5" s="10" t="s">
        <v>161</v>
      </c>
      <c r="I5" s="10"/>
      <c r="J5" s="13"/>
      <c r="K5" s="13"/>
      <c r="L5" s="14" t="s">
        <v>163</v>
      </c>
      <c r="M5" s="14" t="s">
        <v>124</v>
      </c>
      <c r="N5" s="15">
        <v>6024000</v>
      </c>
      <c r="O5" s="15">
        <v>4854000</v>
      </c>
      <c r="P5" s="15">
        <v>1170000</v>
      </c>
      <c r="Q5" s="13">
        <v>45992</v>
      </c>
      <c r="R5" s="13">
        <v>45994</v>
      </c>
      <c r="S5" s="16">
        <v>45999</v>
      </c>
      <c r="T5" s="15">
        <v>10</v>
      </c>
      <c r="U5" s="15">
        <v>46</v>
      </c>
      <c r="V5" s="15">
        <v>56</v>
      </c>
      <c r="W5" s="17">
        <v>33.729999999999997</v>
      </c>
      <c r="X5" s="51">
        <v>589</v>
      </c>
      <c r="Y5" s="18" t="s">
        <v>137</v>
      </c>
      <c r="Z5" s="13">
        <v>45995</v>
      </c>
      <c r="AA5" s="10" t="s">
        <v>37</v>
      </c>
      <c r="AB5" s="10" t="s">
        <v>33</v>
      </c>
      <c r="AC5" s="18" t="s">
        <v>144</v>
      </c>
      <c r="AD5" s="10"/>
      <c r="AE5" s="48">
        <v>33.396999999999998</v>
      </c>
      <c r="AF5" s="10"/>
    </row>
    <row r="6" spans="1:32" ht="62.4" x14ac:dyDescent="0.3">
      <c r="A6" s="10">
        <f t="shared" si="0"/>
        <v>4</v>
      </c>
      <c r="B6" s="11" t="s">
        <v>49</v>
      </c>
      <c r="C6" s="10" t="s">
        <v>100</v>
      </c>
      <c r="D6" s="10" t="s">
        <v>73</v>
      </c>
      <c r="E6" s="12"/>
      <c r="F6" s="10" t="s">
        <v>31</v>
      </c>
      <c r="G6" s="10" t="s">
        <v>32</v>
      </c>
      <c r="H6" s="10" t="s">
        <v>161</v>
      </c>
      <c r="I6" s="10"/>
      <c r="J6" s="13"/>
      <c r="K6" s="13"/>
      <c r="L6" s="14" t="s">
        <v>163</v>
      </c>
      <c r="M6" s="14" t="s">
        <v>125</v>
      </c>
      <c r="N6" s="15">
        <v>4588800</v>
      </c>
      <c r="O6" s="15">
        <v>4588800</v>
      </c>
      <c r="P6" s="15">
        <v>0</v>
      </c>
      <c r="Q6" s="13">
        <v>45993</v>
      </c>
      <c r="R6" s="13">
        <v>45995</v>
      </c>
      <c r="S6" s="16">
        <v>46000</v>
      </c>
      <c r="T6" s="15">
        <v>10</v>
      </c>
      <c r="U6" s="15">
        <v>88</v>
      </c>
      <c r="V6" s="15">
        <v>98</v>
      </c>
      <c r="W6" s="17">
        <v>44.97</v>
      </c>
      <c r="X6" s="51">
        <v>852</v>
      </c>
      <c r="Y6" s="18" t="s">
        <v>137</v>
      </c>
      <c r="Z6" s="13">
        <v>45996</v>
      </c>
      <c r="AA6" s="10" t="s">
        <v>38</v>
      </c>
      <c r="AB6" s="10" t="s">
        <v>33</v>
      </c>
      <c r="AC6" s="18" t="s">
        <v>144</v>
      </c>
      <c r="AD6" s="10"/>
      <c r="AE6" s="48">
        <v>46.347000000000001</v>
      </c>
      <c r="AF6" s="10"/>
    </row>
    <row r="7" spans="1:32" ht="62.4" x14ac:dyDescent="0.3">
      <c r="A7" s="10">
        <f t="shared" si="0"/>
        <v>5</v>
      </c>
      <c r="B7" s="11" t="s">
        <v>50</v>
      </c>
      <c r="C7" s="10" t="s">
        <v>101</v>
      </c>
      <c r="D7" s="10" t="s">
        <v>74</v>
      </c>
      <c r="E7" s="12"/>
      <c r="F7" s="10" t="s">
        <v>31</v>
      </c>
      <c r="G7" s="10" t="s">
        <v>36</v>
      </c>
      <c r="H7" s="10" t="s">
        <v>162</v>
      </c>
      <c r="I7" s="10"/>
      <c r="J7" s="10"/>
      <c r="K7" s="10"/>
      <c r="L7" s="14" t="s">
        <v>163</v>
      </c>
      <c r="M7" s="14" t="s">
        <v>126</v>
      </c>
      <c r="N7" s="15">
        <v>57693307</v>
      </c>
      <c r="O7" s="15">
        <v>52692307</v>
      </c>
      <c r="P7" s="15">
        <v>5001000</v>
      </c>
      <c r="Q7" s="13">
        <v>45994</v>
      </c>
      <c r="R7" s="13">
        <v>45996</v>
      </c>
      <c r="S7" s="16">
        <v>46001</v>
      </c>
      <c r="T7" s="15">
        <v>1</v>
      </c>
      <c r="U7" s="15">
        <v>51</v>
      </c>
      <c r="V7" s="15">
        <v>52</v>
      </c>
      <c r="W7" s="17">
        <v>300.01</v>
      </c>
      <c r="X7" s="51">
        <v>72290</v>
      </c>
      <c r="Y7" s="18" t="s">
        <v>138</v>
      </c>
      <c r="Z7" s="13">
        <v>45999</v>
      </c>
      <c r="AA7" s="10" t="s">
        <v>94</v>
      </c>
      <c r="AB7" s="10" t="s">
        <v>33</v>
      </c>
      <c r="AC7" s="18" t="s">
        <v>145</v>
      </c>
      <c r="AD7" s="10"/>
      <c r="AE7" s="10">
        <v>237.61</v>
      </c>
      <c r="AF7" s="10"/>
    </row>
    <row r="8" spans="1:32" ht="93.6" x14ac:dyDescent="0.3">
      <c r="A8" s="10">
        <f t="shared" si="0"/>
        <v>6</v>
      </c>
      <c r="B8" s="11" t="s">
        <v>51</v>
      </c>
      <c r="C8" s="10" t="s">
        <v>102</v>
      </c>
      <c r="D8" s="10" t="s">
        <v>75</v>
      </c>
      <c r="E8" s="12"/>
      <c r="F8" s="10" t="s">
        <v>31</v>
      </c>
      <c r="G8" s="10" t="s">
        <v>36</v>
      </c>
      <c r="H8" s="10" t="s">
        <v>162</v>
      </c>
      <c r="I8" s="10"/>
      <c r="J8" s="10"/>
      <c r="K8" s="10"/>
      <c r="L8" s="11" t="s">
        <v>127</v>
      </c>
      <c r="M8" s="14" t="s">
        <v>164</v>
      </c>
      <c r="N8" s="15">
        <v>488396721</v>
      </c>
      <c r="O8" s="15">
        <v>382882882</v>
      </c>
      <c r="P8" s="15">
        <v>105513839</v>
      </c>
      <c r="Q8" s="13">
        <v>45994</v>
      </c>
      <c r="R8" s="13">
        <v>45996</v>
      </c>
      <c r="S8" s="16">
        <v>46001</v>
      </c>
      <c r="T8" s="15">
        <v>1</v>
      </c>
      <c r="U8" s="15">
        <v>110</v>
      </c>
      <c r="V8" s="15">
        <v>111</v>
      </c>
      <c r="W8" s="17">
        <v>5421.2</v>
      </c>
      <c r="X8" s="51">
        <v>401164</v>
      </c>
      <c r="Y8" s="18" t="s">
        <v>138</v>
      </c>
      <c r="Z8" s="13">
        <v>45999</v>
      </c>
      <c r="AA8" s="10" t="s">
        <v>39</v>
      </c>
      <c r="AB8" s="10" t="s">
        <v>40</v>
      </c>
      <c r="AC8" s="18" t="s">
        <v>146</v>
      </c>
      <c r="AD8" s="10"/>
      <c r="AE8" s="47">
        <v>2069.62</v>
      </c>
      <c r="AF8" s="10"/>
    </row>
    <row r="9" spans="1:32" ht="46.8" x14ac:dyDescent="0.3">
      <c r="A9" s="10">
        <f t="shared" si="0"/>
        <v>7</v>
      </c>
      <c r="B9" s="11" t="s">
        <v>52</v>
      </c>
      <c r="C9" s="10" t="s">
        <v>103</v>
      </c>
      <c r="D9" s="10" t="s">
        <v>76</v>
      </c>
      <c r="E9" s="12"/>
      <c r="F9" s="10" t="s">
        <v>31</v>
      </c>
      <c r="G9" s="10" t="s">
        <v>32</v>
      </c>
      <c r="H9" s="10" t="s">
        <v>161</v>
      </c>
      <c r="I9" s="10"/>
      <c r="J9" s="10"/>
      <c r="K9" s="10"/>
      <c r="L9" s="20" t="s">
        <v>173</v>
      </c>
      <c r="M9" s="20" t="s">
        <v>172</v>
      </c>
      <c r="N9" s="15">
        <v>5142400</v>
      </c>
      <c r="O9" s="15">
        <v>5142400</v>
      </c>
      <c r="P9" s="15">
        <v>0</v>
      </c>
      <c r="Q9" s="13">
        <v>45994</v>
      </c>
      <c r="R9" s="13">
        <v>45996</v>
      </c>
      <c r="S9" s="16">
        <v>46001</v>
      </c>
      <c r="T9" s="15">
        <v>10</v>
      </c>
      <c r="U9" s="15">
        <v>80</v>
      </c>
      <c r="V9" s="15">
        <v>90</v>
      </c>
      <c r="W9" s="17">
        <v>46.28</v>
      </c>
      <c r="X9" s="51">
        <v>1470</v>
      </c>
      <c r="Y9" s="18" t="s">
        <v>139</v>
      </c>
      <c r="Z9" s="13">
        <v>45999</v>
      </c>
      <c r="AA9" s="10" t="s">
        <v>95</v>
      </c>
      <c r="AB9" s="10" t="s">
        <v>34</v>
      </c>
      <c r="AC9" s="18" t="s">
        <v>147</v>
      </c>
      <c r="AD9" s="10"/>
      <c r="AE9" s="48">
        <v>57.941000000000003</v>
      </c>
      <c r="AF9" s="10"/>
    </row>
    <row r="10" spans="1:32" ht="93.6" x14ac:dyDescent="0.3">
      <c r="A10" s="10">
        <f t="shared" si="0"/>
        <v>8</v>
      </c>
      <c r="B10" s="11" t="s">
        <v>53</v>
      </c>
      <c r="C10" s="10" t="s">
        <v>104</v>
      </c>
      <c r="D10" s="10" t="s">
        <v>77</v>
      </c>
      <c r="E10" s="12"/>
      <c r="F10" s="10" t="s">
        <v>31</v>
      </c>
      <c r="G10" s="10" t="s">
        <v>36</v>
      </c>
      <c r="H10" s="10" t="s">
        <v>162</v>
      </c>
      <c r="I10" s="10"/>
      <c r="J10" s="13"/>
      <c r="K10" s="13"/>
      <c r="L10" s="14" t="s">
        <v>163</v>
      </c>
      <c r="M10" s="14" t="s">
        <v>165</v>
      </c>
      <c r="N10" s="15">
        <v>66096866</v>
      </c>
      <c r="O10" s="15">
        <v>19342461</v>
      </c>
      <c r="P10" s="15">
        <v>46754405</v>
      </c>
      <c r="Q10" s="13">
        <v>45999</v>
      </c>
      <c r="R10" s="13">
        <v>46001</v>
      </c>
      <c r="S10" s="16">
        <v>46006</v>
      </c>
      <c r="T10" s="15">
        <v>1</v>
      </c>
      <c r="U10" s="15">
        <v>194</v>
      </c>
      <c r="V10" s="15">
        <v>195</v>
      </c>
      <c r="W10" s="17">
        <v>1288.8900000000001</v>
      </c>
      <c r="X10" s="51">
        <v>91514</v>
      </c>
      <c r="Y10" s="18" t="s">
        <v>138</v>
      </c>
      <c r="Z10" s="13">
        <v>46002</v>
      </c>
      <c r="AA10" s="10" t="s">
        <v>39</v>
      </c>
      <c r="AB10" s="10" t="s">
        <v>40</v>
      </c>
      <c r="AC10" s="18" t="s">
        <v>148</v>
      </c>
      <c r="AD10" s="10"/>
      <c r="AE10" s="40">
        <v>802.5</v>
      </c>
      <c r="AF10" s="10"/>
    </row>
    <row r="11" spans="1:32" ht="78" x14ac:dyDescent="0.3">
      <c r="A11" s="10">
        <f t="shared" si="0"/>
        <v>9</v>
      </c>
      <c r="B11" s="11" t="s">
        <v>54</v>
      </c>
      <c r="C11" s="10" t="s">
        <v>105</v>
      </c>
      <c r="D11" s="10" t="s">
        <v>78</v>
      </c>
      <c r="E11" s="12"/>
      <c r="F11" s="10" t="s">
        <v>31</v>
      </c>
      <c r="G11" s="10" t="s">
        <v>36</v>
      </c>
      <c r="H11" s="10" t="s">
        <v>162</v>
      </c>
      <c r="I11" s="10"/>
      <c r="J11" s="13"/>
      <c r="K11" s="13"/>
      <c r="L11" s="11" t="s">
        <v>121</v>
      </c>
      <c r="M11" s="14" t="s">
        <v>166</v>
      </c>
      <c r="N11" s="15">
        <v>6174051</v>
      </c>
      <c r="O11" s="15">
        <v>0</v>
      </c>
      <c r="P11" s="15">
        <v>6174051</v>
      </c>
      <c r="Q11" s="13">
        <v>45999</v>
      </c>
      <c r="R11" s="13">
        <v>46001</v>
      </c>
      <c r="S11" s="16">
        <v>46006</v>
      </c>
      <c r="T11" s="15">
        <v>10</v>
      </c>
      <c r="U11" s="15">
        <v>1052</v>
      </c>
      <c r="V11" s="15">
        <v>1062</v>
      </c>
      <c r="W11" s="17">
        <v>655.37</v>
      </c>
      <c r="X11" s="51">
        <v>159573</v>
      </c>
      <c r="Y11" s="18" t="s">
        <v>140</v>
      </c>
      <c r="Z11" s="13">
        <v>46002</v>
      </c>
      <c r="AA11" s="10" t="s">
        <v>38</v>
      </c>
      <c r="AB11" s="10" t="s">
        <v>33</v>
      </c>
      <c r="AC11" s="18" t="s">
        <v>149</v>
      </c>
      <c r="AD11" s="10"/>
      <c r="AE11" s="10">
        <v>519.44000000000005</v>
      </c>
      <c r="AF11" s="10"/>
    </row>
    <row r="12" spans="1:32" ht="78" x14ac:dyDescent="0.3">
      <c r="A12" s="10">
        <f t="shared" si="0"/>
        <v>10</v>
      </c>
      <c r="B12" s="11" t="s">
        <v>55</v>
      </c>
      <c r="C12" s="10" t="s">
        <v>106</v>
      </c>
      <c r="D12" s="10" t="s">
        <v>79</v>
      </c>
      <c r="E12" s="12"/>
      <c r="F12" s="10" t="s">
        <v>31</v>
      </c>
      <c r="G12" s="10" t="s">
        <v>36</v>
      </c>
      <c r="H12" s="10" t="s">
        <v>162</v>
      </c>
      <c r="I12" s="10"/>
      <c r="J12" s="13"/>
      <c r="K12" s="13"/>
      <c r="L12" s="11" t="s">
        <v>127</v>
      </c>
      <c r="M12" s="14" t="s">
        <v>167</v>
      </c>
      <c r="N12" s="15">
        <v>74355351</v>
      </c>
      <c r="O12" s="15">
        <v>54047958</v>
      </c>
      <c r="P12" s="15">
        <v>20307393</v>
      </c>
      <c r="Q12" s="13">
        <v>45994</v>
      </c>
      <c r="R12" s="13">
        <v>45996</v>
      </c>
      <c r="S12" s="16">
        <v>46001</v>
      </c>
      <c r="T12" s="15">
        <v>10</v>
      </c>
      <c r="U12" s="15">
        <v>114</v>
      </c>
      <c r="V12" s="15">
        <v>124</v>
      </c>
      <c r="W12" s="17">
        <v>921.81</v>
      </c>
      <c r="X12" s="51">
        <v>69114</v>
      </c>
      <c r="Y12" s="18" t="s">
        <v>140</v>
      </c>
      <c r="Z12" s="13">
        <v>45999</v>
      </c>
      <c r="AA12" s="10" t="s">
        <v>39</v>
      </c>
      <c r="AB12" s="10" t="s">
        <v>40</v>
      </c>
      <c r="AC12" s="18" t="s">
        <v>150</v>
      </c>
      <c r="AD12" s="10"/>
      <c r="AE12" s="40">
        <v>657.4</v>
      </c>
      <c r="AF12" s="10"/>
    </row>
    <row r="13" spans="1:32" ht="78" x14ac:dyDescent="0.3">
      <c r="A13" s="10">
        <f t="shared" si="0"/>
        <v>11</v>
      </c>
      <c r="B13" s="11" t="s">
        <v>56</v>
      </c>
      <c r="C13" s="10" t="s">
        <v>107</v>
      </c>
      <c r="D13" s="10" t="s">
        <v>80</v>
      </c>
      <c r="E13" s="12"/>
      <c r="F13" s="10" t="s">
        <v>31</v>
      </c>
      <c r="G13" s="10" t="s">
        <v>36</v>
      </c>
      <c r="H13" s="10" t="s">
        <v>162</v>
      </c>
      <c r="I13" s="10"/>
      <c r="J13" s="13"/>
      <c r="K13" s="13"/>
      <c r="L13" s="11" t="s">
        <v>127</v>
      </c>
      <c r="M13" s="14" t="s">
        <v>168</v>
      </c>
      <c r="N13" s="15">
        <v>56790123</v>
      </c>
      <c r="O13" s="15">
        <v>47530864</v>
      </c>
      <c r="P13" s="15">
        <v>9259259</v>
      </c>
      <c r="Q13" s="13">
        <v>46001</v>
      </c>
      <c r="R13" s="13">
        <v>46003</v>
      </c>
      <c r="S13" s="16">
        <v>46008</v>
      </c>
      <c r="T13" s="15">
        <v>2</v>
      </c>
      <c r="U13" s="15">
        <v>160</v>
      </c>
      <c r="V13" s="15">
        <v>162</v>
      </c>
      <c r="W13" s="17">
        <v>920</v>
      </c>
      <c r="X13" s="51">
        <v>222738</v>
      </c>
      <c r="Y13" s="18" t="s">
        <v>138</v>
      </c>
      <c r="Z13" s="13">
        <v>46006</v>
      </c>
      <c r="AA13" s="10" t="s">
        <v>45</v>
      </c>
      <c r="AB13" s="10" t="s">
        <v>96</v>
      </c>
      <c r="AC13" s="18" t="s">
        <v>151</v>
      </c>
      <c r="AD13" s="10"/>
      <c r="AE13" s="10">
        <v>677.73</v>
      </c>
      <c r="AF13" s="10"/>
    </row>
    <row r="14" spans="1:32" ht="109.2" x14ac:dyDescent="0.3">
      <c r="A14" s="10">
        <f t="shared" si="0"/>
        <v>12</v>
      </c>
      <c r="B14" s="11" t="s">
        <v>57</v>
      </c>
      <c r="C14" s="10" t="s">
        <v>108</v>
      </c>
      <c r="D14" s="10" t="s">
        <v>81</v>
      </c>
      <c r="E14" s="12"/>
      <c r="F14" s="10" t="s">
        <v>31</v>
      </c>
      <c r="G14" s="10" t="s">
        <v>36</v>
      </c>
      <c r="H14" s="10" t="s">
        <v>162</v>
      </c>
      <c r="I14" s="10"/>
      <c r="J14" s="13"/>
      <c r="K14" s="13"/>
      <c r="L14" s="11" t="s">
        <v>127</v>
      </c>
      <c r="M14" s="14" t="s">
        <v>169</v>
      </c>
      <c r="N14" s="15">
        <v>18943020</v>
      </c>
      <c r="O14" s="15">
        <v>7689918</v>
      </c>
      <c r="P14" s="15">
        <v>11253102</v>
      </c>
      <c r="Q14" s="13">
        <v>46001</v>
      </c>
      <c r="R14" s="13">
        <v>46003</v>
      </c>
      <c r="S14" s="16">
        <v>46008</v>
      </c>
      <c r="T14" s="15">
        <v>2</v>
      </c>
      <c r="U14" s="15">
        <v>458</v>
      </c>
      <c r="V14" s="15">
        <v>460</v>
      </c>
      <c r="W14" s="17">
        <v>871.05</v>
      </c>
      <c r="X14" s="51">
        <v>212921</v>
      </c>
      <c r="Y14" s="18" t="s">
        <v>140</v>
      </c>
      <c r="Z14" s="13">
        <v>46006</v>
      </c>
      <c r="AA14" s="10" t="s">
        <v>41</v>
      </c>
      <c r="AB14" s="10" t="s">
        <v>40</v>
      </c>
      <c r="AC14" s="18" t="s">
        <v>143</v>
      </c>
      <c r="AD14" s="10"/>
      <c r="AE14" s="49">
        <v>730.08</v>
      </c>
      <c r="AF14" s="10"/>
    </row>
    <row r="15" spans="1:32" ht="62.4" x14ac:dyDescent="0.3">
      <c r="A15" s="10">
        <f t="shared" si="0"/>
        <v>13</v>
      </c>
      <c r="B15" s="11" t="s">
        <v>58</v>
      </c>
      <c r="C15" s="10" t="s">
        <v>109</v>
      </c>
      <c r="D15" s="10" t="s">
        <v>82</v>
      </c>
      <c r="E15" s="12"/>
      <c r="F15" s="10" t="s">
        <v>31</v>
      </c>
      <c r="G15" s="10" t="s">
        <v>32</v>
      </c>
      <c r="H15" s="10" t="s">
        <v>161</v>
      </c>
      <c r="I15" s="10"/>
      <c r="J15" s="13"/>
      <c r="K15" s="13"/>
      <c r="L15" s="11" t="s">
        <v>121</v>
      </c>
      <c r="M15" s="14" t="s">
        <v>128</v>
      </c>
      <c r="N15" s="15">
        <v>2986800</v>
      </c>
      <c r="O15" s="15">
        <v>2512800</v>
      </c>
      <c r="P15" s="15">
        <v>474000</v>
      </c>
      <c r="Q15" s="13">
        <v>45996</v>
      </c>
      <c r="R15" s="13">
        <v>46000</v>
      </c>
      <c r="S15" s="16">
        <v>46003</v>
      </c>
      <c r="T15" s="15">
        <v>10</v>
      </c>
      <c r="U15" s="15">
        <v>181</v>
      </c>
      <c r="V15" s="15">
        <v>191</v>
      </c>
      <c r="W15" s="17">
        <v>57.05</v>
      </c>
      <c r="X15" s="51">
        <v>915</v>
      </c>
      <c r="Y15" s="18" t="s">
        <v>137</v>
      </c>
      <c r="Z15" s="13">
        <v>46001</v>
      </c>
      <c r="AA15" s="10" t="s">
        <v>44</v>
      </c>
      <c r="AB15" s="10" t="s">
        <v>34</v>
      </c>
      <c r="AC15" s="18" t="s">
        <v>152</v>
      </c>
      <c r="AD15" s="10"/>
      <c r="AE15" s="47">
        <v>79.712999999999994</v>
      </c>
      <c r="AF15" s="10"/>
    </row>
    <row r="16" spans="1:32" ht="62.4" x14ac:dyDescent="0.3">
      <c r="A16" s="10">
        <f t="shared" si="0"/>
        <v>14</v>
      </c>
      <c r="B16" s="11" t="s">
        <v>59</v>
      </c>
      <c r="C16" s="10" t="s">
        <v>110</v>
      </c>
      <c r="D16" s="10" t="s">
        <v>83</v>
      </c>
      <c r="E16" s="12"/>
      <c r="F16" s="10" t="s">
        <v>31</v>
      </c>
      <c r="G16" s="10" t="s">
        <v>32</v>
      </c>
      <c r="H16" s="10" t="s">
        <v>161</v>
      </c>
      <c r="I16" s="10"/>
      <c r="J16" s="13"/>
      <c r="K16" s="13"/>
      <c r="L16" s="14" t="s">
        <v>163</v>
      </c>
      <c r="M16" s="14" t="s">
        <v>129</v>
      </c>
      <c r="N16" s="15">
        <v>3758400</v>
      </c>
      <c r="O16" s="15">
        <v>3758400</v>
      </c>
      <c r="P16" s="15">
        <v>0</v>
      </c>
      <c r="Q16" s="13">
        <v>45996</v>
      </c>
      <c r="R16" s="13">
        <v>46000</v>
      </c>
      <c r="S16" s="16">
        <v>46003</v>
      </c>
      <c r="T16" s="15">
        <v>10</v>
      </c>
      <c r="U16" s="15">
        <v>97</v>
      </c>
      <c r="V16" s="15">
        <v>107</v>
      </c>
      <c r="W16" s="17">
        <v>40.21</v>
      </c>
      <c r="X16" s="51">
        <v>679</v>
      </c>
      <c r="Y16" s="18" t="s">
        <v>137</v>
      </c>
      <c r="Z16" s="13">
        <v>46001</v>
      </c>
      <c r="AA16" s="10" t="s">
        <v>37</v>
      </c>
      <c r="AB16" s="10" t="s">
        <v>33</v>
      </c>
      <c r="AC16" s="18" t="s">
        <v>153</v>
      </c>
      <c r="AD16" s="10"/>
      <c r="AE16" s="47">
        <v>48.445999999999998</v>
      </c>
      <c r="AF16" s="10"/>
    </row>
    <row r="17" spans="1:32" ht="62.4" x14ac:dyDescent="0.3">
      <c r="A17" s="10">
        <f t="shared" si="0"/>
        <v>15</v>
      </c>
      <c r="B17" s="11" t="s">
        <v>60</v>
      </c>
      <c r="C17" s="10" t="s">
        <v>111</v>
      </c>
      <c r="D17" s="10" t="s">
        <v>84</v>
      </c>
      <c r="E17" s="12"/>
      <c r="F17" s="10" t="s">
        <v>31</v>
      </c>
      <c r="G17" s="10" t="s">
        <v>32</v>
      </c>
      <c r="H17" s="10" t="s">
        <v>161</v>
      </c>
      <c r="I17" s="10"/>
      <c r="J17" s="13"/>
      <c r="K17" s="13"/>
      <c r="L17" s="11" t="s">
        <v>121</v>
      </c>
      <c r="M17" s="14" t="s">
        <v>130</v>
      </c>
      <c r="N17" s="15">
        <v>5000000</v>
      </c>
      <c r="O17" s="15">
        <v>5000000</v>
      </c>
      <c r="P17" s="15">
        <v>0</v>
      </c>
      <c r="Q17" s="13">
        <v>46003</v>
      </c>
      <c r="R17" s="13">
        <v>46007</v>
      </c>
      <c r="S17" s="16">
        <v>46010</v>
      </c>
      <c r="T17" s="15">
        <v>10</v>
      </c>
      <c r="U17" s="15">
        <v>132</v>
      </c>
      <c r="V17" s="15">
        <v>142</v>
      </c>
      <c r="W17" s="17">
        <v>71</v>
      </c>
      <c r="X17" s="51">
        <v>1056</v>
      </c>
      <c r="Y17" s="18" t="s">
        <v>137</v>
      </c>
      <c r="Z17" s="13">
        <v>46008</v>
      </c>
      <c r="AA17" s="10" t="s">
        <v>37</v>
      </c>
      <c r="AB17" s="10" t="s">
        <v>33</v>
      </c>
      <c r="AC17" s="18" t="s">
        <v>154</v>
      </c>
      <c r="AD17" s="10"/>
      <c r="AE17" s="47">
        <v>101.15</v>
      </c>
      <c r="AF17" s="10"/>
    </row>
    <row r="18" spans="1:32" ht="62.4" x14ac:dyDescent="0.3">
      <c r="A18" s="10">
        <f t="shared" si="0"/>
        <v>16</v>
      </c>
      <c r="B18" s="11" t="s">
        <v>61</v>
      </c>
      <c r="C18" s="10" t="s">
        <v>112</v>
      </c>
      <c r="D18" s="10" t="s">
        <v>85</v>
      </c>
      <c r="E18" s="12"/>
      <c r="F18" s="10" t="s">
        <v>31</v>
      </c>
      <c r="G18" s="10" t="s">
        <v>32</v>
      </c>
      <c r="H18" s="10" t="s">
        <v>161</v>
      </c>
      <c r="I18" s="10"/>
      <c r="J18" s="13"/>
      <c r="K18" s="13"/>
      <c r="L18" s="11" t="s">
        <v>131</v>
      </c>
      <c r="M18" s="14" t="s">
        <v>132</v>
      </c>
      <c r="N18" s="15">
        <v>4969600</v>
      </c>
      <c r="O18" s="15">
        <v>4969600</v>
      </c>
      <c r="P18" s="15">
        <v>0</v>
      </c>
      <c r="Q18" s="13">
        <v>46003</v>
      </c>
      <c r="R18" s="13">
        <v>46007</v>
      </c>
      <c r="S18" s="16">
        <v>46010</v>
      </c>
      <c r="T18" s="15">
        <v>5</v>
      </c>
      <c r="U18" s="15">
        <v>83</v>
      </c>
      <c r="V18" s="15">
        <v>88</v>
      </c>
      <c r="W18" s="17">
        <v>43.73</v>
      </c>
      <c r="X18" s="51">
        <v>683</v>
      </c>
      <c r="Y18" s="18" t="s">
        <v>137</v>
      </c>
      <c r="Z18" s="13">
        <v>46008</v>
      </c>
      <c r="AA18" s="10" t="s">
        <v>44</v>
      </c>
      <c r="AB18" s="10" t="s">
        <v>34</v>
      </c>
      <c r="AC18" s="18" t="s">
        <v>155</v>
      </c>
      <c r="AD18" s="10"/>
      <c r="AE18" s="47">
        <v>65.599000000000004</v>
      </c>
      <c r="AF18" s="10"/>
    </row>
    <row r="19" spans="1:32" ht="327.60000000000002" x14ac:dyDescent="0.3">
      <c r="A19" s="10">
        <f t="shared" si="0"/>
        <v>17</v>
      </c>
      <c r="B19" s="11" t="s">
        <v>62</v>
      </c>
      <c r="C19" s="10" t="s">
        <v>113</v>
      </c>
      <c r="D19" s="10" t="s">
        <v>86</v>
      </c>
      <c r="E19" s="12"/>
      <c r="F19" s="10" t="s">
        <v>31</v>
      </c>
      <c r="G19" s="10" t="s">
        <v>36</v>
      </c>
      <c r="H19" s="10" t="s">
        <v>162</v>
      </c>
      <c r="I19" s="10"/>
      <c r="J19" s="13"/>
      <c r="K19" s="13"/>
      <c r="L19" s="11" t="s">
        <v>127</v>
      </c>
      <c r="M19" s="14" t="s">
        <v>170</v>
      </c>
      <c r="N19" s="15">
        <v>48972994</v>
      </c>
      <c r="O19" s="15">
        <v>0</v>
      </c>
      <c r="P19" s="15">
        <v>48972994</v>
      </c>
      <c r="Q19" s="13">
        <v>46003</v>
      </c>
      <c r="R19" s="13">
        <v>46007</v>
      </c>
      <c r="S19" s="16">
        <v>46010</v>
      </c>
      <c r="T19" s="15">
        <v>1</v>
      </c>
      <c r="U19" s="15">
        <v>2164</v>
      </c>
      <c r="V19" s="15">
        <v>2165</v>
      </c>
      <c r="W19" s="17">
        <v>10602.65</v>
      </c>
      <c r="X19" s="51">
        <v>3059674</v>
      </c>
      <c r="Y19" s="18" t="s">
        <v>141</v>
      </c>
      <c r="Z19" s="13">
        <v>46009</v>
      </c>
      <c r="AA19" s="10" t="s">
        <v>45</v>
      </c>
      <c r="AB19" s="10" t="s">
        <v>96</v>
      </c>
      <c r="AC19" s="18" t="s">
        <v>156</v>
      </c>
      <c r="AD19" s="10"/>
      <c r="AE19" s="47">
        <v>3127.4</v>
      </c>
      <c r="AF19" s="10"/>
    </row>
    <row r="20" spans="1:32" ht="62.4" x14ac:dyDescent="0.3">
      <c r="A20" s="10">
        <f t="shared" si="0"/>
        <v>18</v>
      </c>
      <c r="B20" s="11" t="s">
        <v>63</v>
      </c>
      <c r="C20" s="10" t="s">
        <v>114</v>
      </c>
      <c r="D20" s="10" t="s">
        <v>87</v>
      </c>
      <c r="E20" s="12"/>
      <c r="F20" s="10" t="s">
        <v>31</v>
      </c>
      <c r="G20" s="10" t="s">
        <v>36</v>
      </c>
      <c r="H20" s="10" t="s">
        <v>162</v>
      </c>
      <c r="I20" s="10"/>
      <c r="J20" s="13"/>
      <c r="K20" s="13"/>
      <c r="L20" s="14" t="s">
        <v>163</v>
      </c>
      <c r="M20" s="14" t="s">
        <v>133</v>
      </c>
      <c r="N20" s="21">
        <v>16311303</v>
      </c>
      <c r="O20" s="15">
        <v>10937500</v>
      </c>
      <c r="P20" s="22">
        <v>5373803</v>
      </c>
      <c r="Q20" s="13">
        <v>46007</v>
      </c>
      <c r="R20" s="13">
        <v>46009</v>
      </c>
      <c r="S20" s="16">
        <v>46014</v>
      </c>
      <c r="T20" s="15">
        <v>5</v>
      </c>
      <c r="U20" s="15">
        <v>379</v>
      </c>
      <c r="V20" s="15">
        <v>384</v>
      </c>
      <c r="W20" s="15">
        <v>626.35</v>
      </c>
      <c r="X20" s="51">
        <v>108480</v>
      </c>
      <c r="Y20" s="18" t="s">
        <v>138</v>
      </c>
      <c r="Z20" s="13">
        <v>46010</v>
      </c>
      <c r="AA20" s="10" t="s">
        <v>37</v>
      </c>
      <c r="AB20" s="10" t="s">
        <v>33</v>
      </c>
      <c r="AC20" s="18" t="s">
        <v>145</v>
      </c>
      <c r="AD20" s="10"/>
      <c r="AE20" s="10">
        <v>348.69</v>
      </c>
      <c r="AF20" s="10"/>
    </row>
    <row r="21" spans="1:32" ht="62.4" x14ac:dyDescent="0.3">
      <c r="A21" s="10">
        <f t="shared" si="0"/>
        <v>19</v>
      </c>
      <c r="B21" s="11" t="s">
        <v>64</v>
      </c>
      <c r="C21" s="10" t="s">
        <v>115</v>
      </c>
      <c r="D21" s="10" t="s">
        <v>88</v>
      </c>
      <c r="E21" s="12"/>
      <c r="F21" s="10" t="s">
        <v>31</v>
      </c>
      <c r="G21" s="10" t="s">
        <v>32</v>
      </c>
      <c r="H21" s="10" t="s">
        <v>161</v>
      </c>
      <c r="I21" s="10"/>
      <c r="J21" s="13"/>
      <c r="K21" s="13"/>
      <c r="L21" s="11" t="s">
        <v>131</v>
      </c>
      <c r="M21" s="14" t="s">
        <v>132</v>
      </c>
      <c r="N21" s="21">
        <v>4579200</v>
      </c>
      <c r="O21" s="23">
        <v>3669600</v>
      </c>
      <c r="P21" s="23">
        <v>909600</v>
      </c>
      <c r="Q21" s="13">
        <v>46008</v>
      </c>
      <c r="R21" s="13">
        <v>46010</v>
      </c>
      <c r="S21" s="16">
        <v>46015</v>
      </c>
      <c r="T21" s="15">
        <v>10</v>
      </c>
      <c r="U21" s="15">
        <v>83</v>
      </c>
      <c r="V21" s="15">
        <v>93</v>
      </c>
      <c r="W21" s="15">
        <v>42.59</v>
      </c>
      <c r="X21" s="51">
        <v>1495</v>
      </c>
      <c r="Y21" s="18" t="s">
        <v>137</v>
      </c>
      <c r="Z21" s="13">
        <v>46013</v>
      </c>
      <c r="AA21" s="10" t="s">
        <v>44</v>
      </c>
      <c r="AB21" s="10" t="s">
        <v>34</v>
      </c>
      <c r="AC21" s="18" t="s">
        <v>157</v>
      </c>
      <c r="AD21" s="10"/>
      <c r="AE21" s="47">
        <v>40</v>
      </c>
      <c r="AF21" s="10"/>
    </row>
    <row r="22" spans="1:32" ht="62.4" x14ac:dyDescent="0.3">
      <c r="A22" s="10">
        <f t="shared" si="0"/>
        <v>20</v>
      </c>
      <c r="B22" s="11" t="s">
        <v>65</v>
      </c>
      <c r="C22" s="10" t="s">
        <v>116</v>
      </c>
      <c r="D22" s="10" t="s">
        <v>89</v>
      </c>
      <c r="E22" s="12"/>
      <c r="F22" s="10" t="s">
        <v>31</v>
      </c>
      <c r="G22" s="10" t="s">
        <v>36</v>
      </c>
      <c r="H22" s="10" t="s">
        <v>162</v>
      </c>
      <c r="I22" s="10"/>
      <c r="J22" s="13"/>
      <c r="K22" s="13"/>
      <c r="L22" s="14" t="s">
        <v>163</v>
      </c>
      <c r="M22" s="14" t="s">
        <v>171</v>
      </c>
      <c r="N22" s="21">
        <v>22000000</v>
      </c>
      <c r="O22" s="22">
        <v>22000000</v>
      </c>
      <c r="P22" s="17">
        <v>0</v>
      </c>
      <c r="Q22" s="13">
        <v>46013</v>
      </c>
      <c r="R22" s="13">
        <v>46015</v>
      </c>
      <c r="S22" s="16">
        <v>46021</v>
      </c>
      <c r="T22" s="15">
        <v>2</v>
      </c>
      <c r="U22" s="15">
        <v>112</v>
      </c>
      <c r="V22" s="15">
        <v>114</v>
      </c>
      <c r="W22" s="15">
        <v>250.8</v>
      </c>
      <c r="X22" s="51">
        <v>18737</v>
      </c>
      <c r="Y22" s="18" t="s">
        <v>138</v>
      </c>
      <c r="Z22" s="13">
        <v>46017</v>
      </c>
      <c r="AA22" s="10" t="s">
        <v>38</v>
      </c>
      <c r="AB22" s="10" t="s">
        <v>33</v>
      </c>
      <c r="AC22" s="18" t="s">
        <v>151</v>
      </c>
      <c r="AD22" s="10"/>
      <c r="AE22" s="40">
        <v>250.577</v>
      </c>
      <c r="AF22" s="10"/>
    </row>
    <row r="23" spans="1:32" ht="62.4" x14ac:dyDescent="0.3">
      <c r="A23" s="10">
        <f t="shared" si="0"/>
        <v>21</v>
      </c>
      <c r="B23" s="19" t="s">
        <v>66</v>
      </c>
      <c r="C23" s="10" t="s">
        <v>117</v>
      </c>
      <c r="D23" s="10" t="s">
        <v>90</v>
      </c>
      <c r="E23" s="12"/>
      <c r="F23" s="10" t="s">
        <v>31</v>
      </c>
      <c r="G23" s="10" t="s">
        <v>32</v>
      </c>
      <c r="H23" s="10" t="s">
        <v>161</v>
      </c>
      <c r="I23" s="10"/>
      <c r="J23" s="13"/>
      <c r="K23" s="13"/>
      <c r="L23" s="11" t="s">
        <v>121</v>
      </c>
      <c r="M23" s="14" t="s">
        <v>174</v>
      </c>
      <c r="N23" s="21">
        <v>3279600</v>
      </c>
      <c r="O23" s="22">
        <v>3279600</v>
      </c>
      <c r="P23" s="17">
        <v>0</v>
      </c>
      <c r="Q23" s="13">
        <v>46013</v>
      </c>
      <c r="R23" s="13">
        <v>46015</v>
      </c>
      <c r="S23" s="16">
        <v>46021</v>
      </c>
      <c r="T23" s="15">
        <v>5</v>
      </c>
      <c r="U23" s="15">
        <v>92</v>
      </c>
      <c r="V23" s="15">
        <v>97</v>
      </c>
      <c r="W23" s="15">
        <v>31.81</v>
      </c>
      <c r="X23" s="51">
        <v>523</v>
      </c>
      <c r="Y23" s="18" t="s">
        <v>137</v>
      </c>
      <c r="Z23" s="13">
        <v>46017</v>
      </c>
      <c r="AA23" s="10" t="s">
        <v>41</v>
      </c>
      <c r="AB23" s="10" t="s">
        <v>40</v>
      </c>
      <c r="AC23" s="18" t="s">
        <v>158</v>
      </c>
      <c r="AD23" s="10"/>
      <c r="AE23" s="47">
        <v>38.095999999999997</v>
      </c>
      <c r="AF23" s="10"/>
    </row>
    <row r="24" spans="1:32" ht="62.4" x14ac:dyDescent="0.3">
      <c r="A24" s="10">
        <f t="shared" si="0"/>
        <v>22</v>
      </c>
      <c r="B24" s="19" t="s">
        <v>67</v>
      </c>
      <c r="C24" s="10" t="s">
        <v>118</v>
      </c>
      <c r="D24" s="10" t="s">
        <v>91</v>
      </c>
      <c r="E24" s="12"/>
      <c r="F24" s="10" t="s">
        <v>31</v>
      </c>
      <c r="G24" s="10" t="s">
        <v>32</v>
      </c>
      <c r="H24" s="10" t="s">
        <v>161</v>
      </c>
      <c r="I24" s="10"/>
      <c r="J24" s="13"/>
      <c r="K24" s="13"/>
      <c r="L24" s="11" t="s">
        <v>121</v>
      </c>
      <c r="M24" s="14" t="s">
        <v>134</v>
      </c>
      <c r="N24" s="21">
        <v>5498000</v>
      </c>
      <c r="O24" s="22">
        <v>5498000</v>
      </c>
      <c r="P24" s="17">
        <v>0</v>
      </c>
      <c r="Q24" s="13">
        <v>46013</v>
      </c>
      <c r="R24" s="13">
        <v>46015</v>
      </c>
      <c r="S24" s="16">
        <v>46021</v>
      </c>
      <c r="T24" s="15">
        <v>10</v>
      </c>
      <c r="U24" s="15">
        <v>60</v>
      </c>
      <c r="V24" s="15">
        <v>70</v>
      </c>
      <c r="W24" s="15">
        <v>38.49</v>
      </c>
      <c r="X24" s="51">
        <v>693</v>
      </c>
      <c r="Y24" s="18" t="s">
        <v>137</v>
      </c>
      <c r="Z24" s="13">
        <v>46017</v>
      </c>
      <c r="AA24" s="10" t="s">
        <v>95</v>
      </c>
      <c r="AB24" s="10" t="s">
        <v>96</v>
      </c>
      <c r="AC24" s="18" t="s">
        <v>159</v>
      </c>
      <c r="AD24" s="10"/>
      <c r="AE24" s="47">
        <v>40.168999999999997</v>
      </c>
      <c r="AF24" s="10"/>
    </row>
    <row r="25" spans="1:32" ht="62.4" x14ac:dyDescent="0.3">
      <c r="A25" s="10">
        <f t="shared" si="0"/>
        <v>23</v>
      </c>
      <c r="B25" s="14" t="s">
        <v>68</v>
      </c>
      <c r="C25" s="10" t="s">
        <v>119</v>
      </c>
      <c r="D25" s="10" t="s">
        <v>92</v>
      </c>
      <c r="E25" s="12"/>
      <c r="F25" s="10" t="s">
        <v>31</v>
      </c>
      <c r="G25" s="10" t="s">
        <v>32</v>
      </c>
      <c r="H25" s="10" t="s">
        <v>161</v>
      </c>
      <c r="I25" s="10"/>
      <c r="J25" s="13"/>
      <c r="K25" s="13"/>
      <c r="L25" s="20" t="s">
        <v>175</v>
      </c>
      <c r="M25" s="14" t="s">
        <v>135</v>
      </c>
      <c r="N25" s="15">
        <v>3748800</v>
      </c>
      <c r="O25" s="15">
        <v>3748800</v>
      </c>
      <c r="P25" s="15">
        <v>0</v>
      </c>
      <c r="Q25" s="13">
        <v>46013</v>
      </c>
      <c r="R25" s="13">
        <v>46015</v>
      </c>
      <c r="S25" s="16">
        <v>46021</v>
      </c>
      <c r="T25" s="15">
        <v>10</v>
      </c>
      <c r="U25" s="15">
        <v>76</v>
      </c>
      <c r="V25" s="15">
        <v>86</v>
      </c>
      <c r="W25" s="15">
        <v>32.24</v>
      </c>
      <c r="X25" s="51">
        <v>919</v>
      </c>
      <c r="Y25" s="18" t="s">
        <v>137</v>
      </c>
      <c r="Z25" s="13">
        <v>46017</v>
      </c>
      <c r="AA25" s="10" t="s">
        <v>42</v>
      </c>
      <c r="AB25" s="10" t="s">
        <v>43</v>
      </c>
      <c r="AC25" s="18" t="s">
        <v>160</v>
      </c>
      <c r="AD25" s="10"/>
      <c r="AE25" s="47">
        <v>35.478999999999999</v>
      </c>
      <c r="AF25" s="10"/>
    </row>
    <row r="26" spans="1:32" ht="62.4" x14ac:dyDescent="0.3">
      <c r="A26" s="10">
        <f>A25+1</f>
        <v>24</v>
      </c>
      <c r="B26" s="24" t="s">
        <v>69</v>
      </c>
      <c r="C26" s="10" t="s">
        <v>120</v>
      </c>
      <c r="D26" s="10" t="s">
        <v>93</v>
      </c>
      <c r="E26" s="12"/>
      <c r="F26" s="10" t="s">
        <v>31</v>
      </c>
      <c r="G26" s="10" t="s">
        <v>32</v>
      </c>
      <c r="H26" s="10" t="s">
        <v>161</v>
      </c>
      <c r="I26" s="10"/>
      <c r="J26" s="13"/>
      <c r="K26" s="13"/>
      <c r="L26" s="11" t="s">
        <v>121</v>
      </c>
      <c r="M26" s="14" t="s">
        <v>136</v>
      </c>
      <c r="N26" s="15">
        <v>3984000</v>
      </c>
      <c r="O26" s="15">
        <v>3984000</v>
      </c>
      <c r="P26" s="15">
        <v>0</v>
      </c>
      <c r="Q26" s="13">
        <v>46014</v>
      </c>
      <c r="R26" s="13">
        <v>46017</v>
      </c>
      <c r="S26" s="16">
        <v>46022</v>
      </c>
      <c r="T26" s="15">
        <v>10</v>
      </c>
      <c r="U26" s="15">
        <v>116</v>
      </c>
      <c r="V26" s="15">
        <v>126</v>
      </c>
      <c r="W26" s="15">
        <v>50.2</v>
      </c>
      <c r="X26" s="51">
        <v>906</v>
      </c>
      <c r="Y26" s="18" t="s">
        <v>137</v>
      </c>
      <c r="Z26" s="13">
        <v>46020</v>
      </c>
      <c r="AA26" s="10" t="s">
        <v>37</v>
      </c>
      <c r="AB26" s="10" t="s">
        <v>33</v>
      </c>
      <c r="AC26" s="18" t="s">
        <v>142</v>
      </c>
      <c r="AD26" s="10"/>
      <c r="AE26" s="47">
        <v>58.308999999999997</v>
      </c>
      <c r="AF26" s="10"/>
    </row>
    <row r="27" spans="1:32" ht="46.8" x14ac:dyDescent="0.3">
      <c r="A27" s="10">
        <f t="shared" ref="A27:A90" si="1">A26+1</f>
        <v>25</v>
      </c>
      <c r="B27" s="30" t="s">
        <v>176</v>
      </c>
      <c r="C27" s="31" t="s">
        <v>181</v>
      </c>
      <c r="D27" s="31" t="s">
        <v>185</v>
      </c>
      <c r="E27" s="12"/>
      <c r="F27" s="32" t="s">
        <v>31</v>
      </c>
      <c r="G27" s="32" t="s">
        <v>189</v>
      </c>
      <c r="H27" s="32" t="s">
        <v>180</v>
      </c>
      <c r="I27" s="32" t="s">
        <v>190</v>
      </c>
      <c r="J27" s="33">
        <v>45842</v>
      </c>
      <c r="K27" s="34">
        <v>45992</v>
      </c>
      <c r="L27" s="35"/>
      <c r="M27" s="30" t="s">
        <v>191</v>
      </c>
      <c r="N27" s="31">
        <v>12793102</v>
      </c>
      <c r="O27" s="31">
        <v>12793102</v>
      </c>
      <c r="P27" s="10"/>
      <c r="Q27" s="10"/>
      <c r="R27" s="10"/>
      <c r="S27" s="33">
        <v>46000</v>
      </c>
      <c r="T27" s="31">
        <v>10</v>
      </c>
      <c r="U27" s="10">
        <f>V27-T27</f>
        <v>135</v>
      </c>
      <c r="V27" s="31">
        <v>145</v>
      </c>
      <c r="W27" s="10">
        <v>185.499979</v>
      </c>
      <c r="X27" s="36">
        <v>7</v>
      </c>
      <c r="Y27" s="37" t="s">
        <v>420</v>
      </c>
      <c r="Z27" s="33">
        <v>45995</v>
      </c>
      <c r="AA27" s="32" t="s">
        <v>38</v>
      </c>
      <c r="AB27" s="10" t="s">
        <v>33</v>
      </c>
      <c r="AC27" s="32" t="s">
        <v>147</v>
      </c>
      <c r="AD27" s="10"/>
      <c r="AE27" s="32">
        <v>31.89</v>
      </c>
      <c r="AF27" s="10"/>
    </row>
    <row r="28" spans="1:32" ht="62.4" x14ac:dyDescent="0.3">
      <c r="A28" s="10">
        <f t="shared" si="1"/>
        <v>26</v>
      </c>
      <c r="B28" s="30" t="s">
        <v>177</v>
      </c>
      <c r="C28" s="31" t="s">
        <v>182</v>
      </c>
      <c r="D28" s="31" t="s">
        <v>186</v>
      </c>
      <c r="E28" s="12"/>
      <c r="F28" s="32" t="s">
        <v>31</v>
      </c>
      <c r="G28" s="32" t="s">
        <v>189</v>
      </c>
      <c r="H28" s="32" t="s">
        <v>180</v>
      </c>
      <c r="I28" s="32" t="s">
        <v>190</v>
      </c>
      <c r="J28" s="33">
        <v>45999</v>
      </c>
      <c r="K28" s="36"/>
      <c r="L28" s="35"/>
      <c r="M28" s="30" t="s">
        <v>192</v>
      </c>
      <c r="N28" s="31">
        <v>266666663</v>
      </c>
      <c r="O28" s="31">
        <v>266666663</v>
      </c>
      <c r="P28" s="10"/>
      <c r="Q28" s="10"/>
      <c r="R28" s="10"/>
      <c r="S28" s="33">
        <v>46007</v>
      </c>
      <c r="T28" s="31">
        <v>1</v>
      </c>
      <c r="U28" s="10">
        <f t="shared" ref="U28:U30" si="2">V28-T28</f>
        <v>374</v>
      </c>
      <c r="V28" s="31">
        <v>375</v>
      </c>
      <c r="W28" s="10">
        <v>9999.9998625000007</v>
      </c>
      <c r="X28" s="38">
        <v>217</v>
      </c>
      <c r="Y28" s="37" t="s">
        <v>421</v>
      </c>
      <c r="Z28" s="33">
        <v>46004</v>
      </c>
      <c r="AA28" s="32" t="s">
        <v>39</v>
      </c>
      <c r="AB28" s="10" t="s">
        <v>40</v>
      </c>
      <c r="AC28" s="32" t="s">
        <v>146</v>
      </c>
      <c r="AD28" s="10"/>
      <c r="AE28" s="32">
        <v>810</v>
      </c>
      <c r="AF28" s="10"/>
    </row>
    <row r="29" spans="1:32" ht="46.8" x14ac:dyDescent="0.3">
      <c r="A29" s="10">
        <f t="shared" si="1"/>
        <v>27</v>
      </c>
      <c r="B29" s="30" t="s">
        <v>178</v>
      </c>
      <c r="C29" s="31" t="s">
        <v>183</v>
      </c>
      <c r="D29" s="31" t="s">
        <v>187</v>
      </c>
      <c r="E29" s="12"/>
      <c r="F29" s="32" t="s">
        <v>31</v>
      </c>
      <c r="G29" s="32" t="s">
        <v>32</v>
      </c>
      <c r="H29" s="32" t="s">
        <v>180</v>
      </c>
      <c r="I29" s="32" t="s">
        <v>190</v>
      </c>
      <c r="J29" s="33">
        <v>45929</v>
      </c>
      <c r="K29" s="34">
        <v>46006</v>
      </c>
      <c r="L29" s="35"/>
      <c r="M29" s="30" t="s">
        <v>193</v>
      </c>
      <c r="N29" s="31">
        <v>2280130</v>
      </c>
      <c r="O29" s="31">
        <v>2280130</v>
      </c>
      <c r="P29" s="10"/>
      <c r="Q29" s="10"/>
      <c r="R29" s="10"/>
      <c r="S29" s="33">
        <v>46013</v>
      </c>
      <c r="T29" s="31">
        <v>10</v>
      </c>
      <c r="U29" s="10">
        <f t="shared" si="2"/>
        <v>1525</v>
      </c>
      <c r="V29" s="31">
        <v>1535</v>
      </c>
      <c r="W29" s="10">
        <v>349.999955</v>
      </c>
      <c r="X29" s="38">
        <v>20</v>
      </c>
      <c r="Y29" s="37" t="s">
        <v>422</v>
      </c>
      <c r="Z29" s="33">
        <v>46008</v>
      </c>
      <c r="AA29" s="32" t="s">
        <v>38</v>
      </c>
      <c r="AB29" s="10" t="s">
        <v>33</v>
      </c>
      <c r="AC29" s="32" t="s">
        <v>149</v>
      </c>
      <c r="AD29" s="10"/>
      <c r="AE29" s="32">
        <v>96.674999999999997</v>
      </c>
      <c r="AF29" s="10"/>
    </row>
    <row r="30" spans="1:32" ht="78" x14ac:dyDescent="0.3">
      <c r="A30" s="10">
        <f t="shared" si="1"/>
        <v>28</v>
      </c>
      <c r="B30" s="30" t="s">
        <v>179</v>
      </c>
      <c r="C30" s="31" t="s">
        <v>184</v>
      </c>
      <c r="D30" s="31" t="s">
        <v>188</v>
      </c>
      <c r="E30" s="12"/>
      <c r="F30" s="32" t="s">
        <v>31</v>
      </c>
      <c r="G30" s="32" t="s">
        <v>189</v>
      </c>
      <c r="H30" s="32" t="s">
        <v>180</v>
      </c>
      <c r="I30" s="32" t="s">
        <v>190</v>
      </c>
      <c r="J30" s="33">
        <v>45915</v>
      </c>
      <c r="K30" s="34">
        <v>46013</v>
      </c>
      <c r="L30" s="35"/>
      <c r="M30" s="30" t="s">
        <v>194</v>
      </c>
      <c r="N30" s="31">
        <v>87929651</v>
      </c>
      <c r="O30" s="31">
        <v>87929651</v>
      </c>
      <c r="P30" s="10"/>
      <c r="Q30" s="10"/>
      <c r="R30" s="10"/>
      <c r="S30" s="33">
        <v>46017</v>
      </c>
      <c r="T30" s="31">
        <v>1</v>
      </c>
      <c r="U30" s="10">
        <f t="shared" si="2"/>
        <v>61.55</v>
      </c>
      <c r="V30" s="31">
        <v>62.55</v>
      </c>
      <c r="W30" s="10">
        <v>549.99996700500003</v>
      </c>
      <c r="X30" s="38">
        <v>14</v>
      </c>
      <c r="Y30" s="37" t="s">
        <v>423</v>
      </c>
      <c r="Z30" s="33">
        <v>46015</v>
      </c>
      <c r="AA30" s="32" t="s">
        <v>195</v>
      </c>
      <c r="AB30" s="10" t="s">
        <v>34</v>
      </c>
      <c r="AC30" s="32" t="s">
        <v>196</v>
      </c>
      <c r="AD30" s="10"/>
      <c r="AE30" s="32">
        <v>70</v>
      </c>
      <c r="AF30" s="10"/>
    </row>
    <row r="31" spans="1:32" ht="31.2" x14ac:dyDescent="0.3">
      <c r="A31" s="10">
        <f t="shared" si="1"/>
        <v>29</v>
      </c>
      <c r="B31" s="30" t="s">
        <v>197</v>
      </c>
      <c r="C31" s="30" t="s">
        <v>204</v>
      </c>
      <c r="D31" s="30" t="s">
        <v>210</v>
      </c>
      <c r="E31" s="12"/>
      <c r="F31" s="46" t="s">
        <v>31</v>
      </c>
      <c r="G31" s="46" t="s">
        <v>36</v>
      </c>
      <c r="H31" s="46" t="s">
        <v>203</v>
      </c>
      <c r="I31" s="46" t="s">
        <v>190</v>
      </c>
      <c r="J31" s="10"/>
      <c r="K31" s="10"/>
      <c r="L31" s="30" t="s">
        <v>216</v>
      </c>
      <c r="M31" s="39"/>
      <c r="N31" s="31">
        <v>30017075</v>
      </c>
      <c r="O31" s="31">
        <v>30017075</v>
      </c>
      <c r="P31" s="10"/>
      <c r="Q31" s="33">
        <v>45986</v>
      </c>
      <c r="R31" s="33">
        <v>45994</v>
      </c>
      <c r="S31" s="33">
        <v>46001</v>
      </c>
      <c r="T31" s="31">
        <v>2</v>
      </c>
      <c r="U31" s="40">
        <f>V31-T31</f>
        <v>8</v>
      </c>
      <c r="V31" s="41">
        <v>10</v>
      </c>
      <c r="W31" s="10">
        <v>30.017074999999998</v>
      </c>
      <c r="X31" s="12"/>
      <c r="Y31" s="42"/>
      <c r="Z31" s="33">
        <v>45999</v>
      </c>
      <c r="AA31" s="46" t="s">
        <v>219</v>
      </c>
      <c r="AB31" s="10" t="s">
        <v>227</v>
      </c>
      <c r="AC31" s="46" t="s">
        <v>222</v>
      </c>
      <c r="AD31" s="10"/>
      <c r="AE31" s="50">
        <v>4.2249999999999996</v>
      </c>
      <c r="AF31" s="10"/>
    </row>
    <row r="32" spans="1:32" ht="15.6" x14ac:dyDescent="0.3">
      <c r="A32" s="10">
        <f t="shared" si="1"/>
        <v>30</v>
      </c>
      <c r="B32" s="30" t="s">
        <v>198</v>
      </c>
      <c r="C32" s="30" t="s">
        <v>205</v>
      </c>
      <c r="D32" s="30" t="s">
        <v>211</v>
      </c>
      <c r="E32" s="12"/>
      <c r="F32" s="46" t="s">
        <v>31</v>
      </c>
      <c r="G32" s="46" t="s">
        <v>36</v>
      </c>
      <c r="H32" s="46" t="s">
        <v>203</v>
      </c>
      <c r="I32" s="46" t="s">
        <v>190</v>
      </c>
      <c r="J32" s="10"/>
      <c r="K32" s="10"/>
      <c r="L32" s="30" t="s">
        <v>217</v>
      </c>
      <c r="M32" s="39"/>
      <c r="N32" s="31">
        <v>138501687</v>
      </c>
      <c r="O32" s="31">
        <v>138501687</v>
      </c>
      <c r="P32" s="10"/>
      <c r="Q32" s="33">
        <v>45986</v>
      </c>
      <c r="R32" s="33">
        <v>46001</v>
      </c>
      <c r="S32" s="33">
        <v>46007</v>
      </c>
      <c r="T32" s="31">
        <v>1</v>
      </c>
      <c r="U32" s="40">
        <f t="shared" ref="U32:U36" si="3">V32-T32</f>
        <v>1799</v>
      </c>
      <c r="V32" s="41">
        <v>1800</v>
      </c>
      <c r="W32" s="10">
        <v>24930.303660000001</v>
      </c>
      <c r="X32" s="12"/>
      <c r="Y32" s="42"/>
      <c r="Z32" s="33">
        <v>46002</v>
      </c>
      <c r="AA32" s="46" t="s">
        <v>38</v>
      </c>
      <c r="AB32" s="10" t="s">
        <v>33</v>
      </c>
      <c r="AC32" s="46" t="s">
        <v>223</v>
      </c>
      <c r="AD32" s="10"/>
      <c r="AE32" s="50">
        <v>242.5</v>
      </c>
      <c r="AF32" s="10"/>
    </row>
    <row r="33" spans="1:32" ht="15.6" x14ac:dyDescent="0.3">
      <c r="A33" s="10">
        <f t="shared" si="1"/>
        <v>31</v>
      </c>
      <c r="B33" s="30" t="s">
        <v>199</v>
      </c>
      <c r="C33" s="30" t="s">
        <v>206</v>
      </c>
      <c r="D33" s="30" t="s">
        <v>212</v>
      </c>
      <c r="E33" s="12"/>
      <c r="F33" s="46" t="s">
        <v>31</v>
      </c>
      <c r="G33" s="46" t="s">
        <v>36</v>
      </c>
      <c r="H33" s="46" t="s">
        <v>203</v>
      </c>
      <c r="I33" s="46" t="s">
        <v>190</v>
      </c>
      <c r="J33" s="10"/>
      <c r="K33" s="10"/>
      <c r="L33" s="30" t="s">
        <v>217</v>
      </c>
      <c r="M33" s="39"/>
      <c r="N33" s="31">
        <v>39798999</v>
      </c>
      <c r="O33" s="31">
        <v>39798999</v>
      </c>
      <c r="P33" s="10"/>
      <c r="Q33" s="33">
        <v>45985</v>
      </c>
      <c r="R33" s="33">
        <v>46000</v>
      </c>
      <c r="S33" s="33">
        <v>46007</v>
      </c>
      <c r="T33" s="31">
        <v>2</v>
      </c>
      <c r="U33" s="40">
        <f t="shared" si="3"/>
        <v>18</v>
      </c>
      <c r="V33" s="41">
        <v>20</v>
      </c>
      <c r="W33" s="10">
        <v>79.597998000000004</v>
      </c>
      <c r="X33" s="12"/>
      <c r="Y33" s="42"/>
      <c r="Z33" s="33">
        <v>46002</v>
      </c>
      <c r="AA33" s="46" t="s">
        <v>37</v>
      </c>
      <c r="AB33" s="10" t="s">
        <v>221</v>
      </c>
      <c r="AC33" s="46" t="s">
        <v>224</v>
      </c>
      <c r="AD33" s="10"/>
      <c r="AE33" s="50">
        <v>6.1</v>
      </c>
      <c r="AF33" s="10"/>
    </row>
    <row r="34" spans="1:32" ht="15.6" x14ac:dyDescent="0.3">
      <c r="A34" s="10">
        <f t="shared" si="1"/>
        <v>32</v>
      </c>
      <c r="B34" s="30" t="s">
        <v>200</v>
      </c>
      <c r="C34" s="30" t="s">
        <v>207</v>
      </c>
      <c r="D34" s="30" t="s">
        <v>213</v>
      </c>
      <c r="E34" s="12"/>
      <c r="F34" s="46" t="s">
        <v>31</v>
      </c>
      <c r="G34" s="46" t="s">
        <v>36</v>
      </c>
      <c r="H34" s="46" t="s">
        <v>203</v>
      </c>
      <c r="I34" s="46" t="s">
        <v>190</v>
      </c>
      <c r="J34" s="10"/>
      <c r="K34" s="10"/>
      <c r="L34" s="30" t="s">
        <v>218</v>
      </c>
      <c r="M34" s="39"/>
      <c r="N34" s="31">
        <v>32200434</v>
      </c>
      <c r="O34" s="31">
        <v>32200434</v>
      </c>
      <c r="P34" s="10"/>
      <c r="Q34" s="33">
        <v>45992</v>
      </c>
      <c r="R34" s="33">
        <v>46000</v>
      </c>
      <c r="S34" s="33">
        <v>46013</v>
      </c>
      <c r="T34" s="31">
        <v>10</v>
      </c>
      <c r="U34" s="40">
        <f t="shared" si="3"/>
        <v>5.35</v>
      </c>
      <c r="V34" s="41">
        <v>15.35</v>
      </c>
      <c r="W34" s="10">
        <v>49.427666189999997</v>
      </c>
      <c r="X34" s="12"/>
      <c r="Y34" s="42"/>
      <c r="Z34" s="33">
        <v>46003</v>
      </c>
      <c r="AA34" s="46" t="s">
        <v>220</v>
      </c>
      <c r="AB34" s="10" t="s">
        <v>40</v>
      </c>
      <c r="AC34" s="46" t="s">
        <v>225</v>
      </c>
      <c r="AD34" s="10"/>
      <c r="AE34" s="50">
        <v>47.5</v>
      </c>
      <c r="AF34" s="10"/>
    </row>
    <row r="35" spans="1:32" ht="15.6" x14ac:dyDescent="0.3">
      <c r="A35" s="10">
        <f t="shared" si="1"/>
        <v>33</v>
      </c>
      <c r="B35" s="30" t="s">
        <v>201</v>
      </c>
      <c r="C35" s="30" t="s">
        <v>208</v>
      </c>
      <c r="D35" s="30" t="s">
        <v>214</v>
      </c>
      <c r="E35" s="12"/>
      <c r="F35" s="46" t="s">
        <v>31</v>
      </c>
      <c r="G35" s="46" t="s">
        <v>36</v>
      </c>
      <c r="H35" s="46" t="s">
        <v>203</v>
      </c>
      <c r="I35" s="46" t="s">
        <v>190</v>
      </c>
      <c r="J35" s="10"/>
      <c r="K35" s="10"/>
      <c r="L35" s="30" t="s">
        <v>217</v>
      </c>
      <c r="M35" s="39"/>
      <c r="N35" s="31">
        <v>147765820</v>
      </c>
      <c r="O35" s="31">
        <v>147765820</v>
      </c>
      <c r="P35" s="10"/>
      <c r="Q35" s="33">
        <v>46003</v>
      </c>
      <c r="R35" s="33">
        <v>46010</v>
      </c>
      <c r="S35" s="33">
        <v>46015</v>
      </c>
      <c r="T35" s="31">
        <v>1</v>
      </c>
      <c r="U35" s="40">
        <f t="shared" si="3"/>
        <v>26</v>
      </c>
      <c r="V35" s="41">
        <v>27</v>
      </c>
      <c r="W35" s="10">
        <v>398.967714</v>
      </c>
      <c r="X35" s="12"/>
      <c r="Y35" s="42"/>
      <c r="Z35" s="33">
        <v>46013</v>
      </c>
      <c r="AA35" s="46" t="s">
        <v>37</v>
      </c>
      <c r="AB35" s="10" t="s">
        <v>33</v>
      </c>
      <c r="AC35" s="46" t="s">
        <v>226</v>
      </c>
      <c r="AD35" s="10"/>
      <c r="AE35" s="50">
        <v>500</v>
      </c>
      <c r="AF35" s="10"/>
    </row>
    <row r="36" spans="1:32" ht="15.6" x14ac:dyDescent="0.3">
      <c r="A36" s="10">
        <f t="shared" si="1"/>
        <v>34</v>
      </c>
      <c r="B36" s="30" t="s">
        <v>202</v>
      </c>
      <c r="C36" s="30" t="s">
        <v>209</v>
      </c>
      <c r="D36" s="30" t="s">
        <v>215</v>
      </c>
      <c r="E36" s="12"/>
      <c r="F36" s="46" t="s">
        <v>31</v>
      </c>
      <c r="G36" s="46" t="s">
        <v>36</v>
      </c>
      <c r="H36" s="46" t="s">
        <v>203</v>
      </c>
      <c r="I36" s="46" t="s">
        <v>190</v>
      </c>
      <c r="J36" s="10"/>
      <c r="K36" s="10"/>
      <c r="L36" s="30" t="s">
        <v>217</v>
      </c>
      <c r="M36" s="39"/>
      <c r="N36" s="31">
        <v>799991900</v>
      </c>
      <c r="O36" s="31">
        <v>799991900</v>
      </c>
      <c r="P36" s="10"/>
      <c r="Q36" s="33">
        <v>46003</v>
      </c>
      <c r="R36" s="33">
        <v>46013</v>
      </c>
      <c r="S36" s="33">
        <v>46017</v>
      </c>
      <c r="T36" s="31">
        <v>1</v>
      </c>
      <c r="U36" s="40">
        <f t="shared" si="3"/>
        <v>11.5</v>
      </c>
      <c r="V36" s="41">
        <v>12.5</v>
      </c>
      <c r="W36" s="10">
        <v>999.98987499999998</v>
      </c>
      <c r="X36" s="12"/>
      <c r="Y36" s="42"/>
      <c r="Z36" s="33">
        <v>46014</v>
      </c>
      <c r="AA36" s="46" t="s">
        <v>37</v>
      </c>
      <c r="AB36" s="10" t="s">
        <v>33</v>
      </c>
      <c r="AC36" s="46" t="s">
        <v>226</v>
      </c>
      <c r="AD36" s="10"/>
      <c r="AE36" s="50">
        <v>394.5</v>
      </c>
      <c r="AF36" s="10"/>
    </row>
    <row r="37" spans="1:32" ht="15.6" x14ac:dyDescent="0.3">
      <c r="A37" s="10">
        <f t="shared" si="1"/>
        <v>35</v>
      </c>
      <c r="B37" s="31" t="s">
        <v>228</v>
      </c>
      <c r="C37" s="43" t="s">
        <v>281</v>
      </c>
      <c r="D37" s="31" t="s">
        <v>333</v>
      </c>
      <c r="E37" s="12"/>
      <c r="F37" s="32" t="s">
        <v>31</v>
      </c>
      <c r="G37" s="32" t="s">
        <v>189</v>
      </c>
      <c r="H37" s="32" t="s">
        <v>280</v>
      </c>
      <c r="I37" s="32" t="s">
        <v>385</v>
      </c>
      <c r="J37" s="33">
        <v>45512</v>
      </c>
      <c r="K37" s="33">
        <v>45482</v>
      </c>
      <c r="L37" s="35"/>
      <c r="M37" s="39"/>
      <c r="N37" s="31">
        <v>9784800</v>
      </c>
      <c r="O37" s="31">
        <v>9784800</v>
      </c>
      <c r="P37" s="10"/>
      <c r="Q37" s="10"/>
      <c r="R37" s="10"/>
      <c r="S37" s="33">
        <v>45992</v>
      </c>
      <c r="T37" s="31">
        <v>1</v>
      </c>
      <c r="U37" s="10">
        <f>V37-T37</f>
        <v>4.62</v>
      </c>
      <c r="V37" s="31">
        <v>5.62</v>
      </c>
      <c r="W37" s="10">
        <v>5.4990576000000004</v>
      </c>
      <c r="X37" s="10">
        <v>2</v>
      </c>
      <c r="Y37" s="44" t="s">
        <v>388</v>
      </c>
      <c r="Z37" s="33">
        <v>45882</v>
      </c>
      <c r="AA37" s="44" t="s">
        <v>45</v>
      </c>
      <c r="AB37" s="10" t="s">
        <v>34</v>
      </c>
      <c r="AC37" s="32" t="s">
        <v>394</v>
      </c>
      <c r="AD37" s="10"/>
      <c r="AE37" s="12"/>
      <c r="AF37" s="10"/>
    </row>
    <row r="38" spans="1:32" ht="15.6" x14ac:dyDescent="0.3">
      <c r="A38" s="10">
        <f t="shared" si="1"/>
        <v>36</v>
      </c>
      <c r="B38" s="31" t="s">
        <v>229</v>
      </c>
      <c r="C38" s="43" t="s">
        <v>282</v>
      </c>
      <c r="D38" s="31" t="s">
        <v>334</v>
      </c>
      <c r="E38" s="12"/>
      <c r="F38" s="32" t="s">
        <v>31</v>
      </c>
      <c r="G38" s="32" t="s">
        <v>32</v>
      </c>
      <c r="H38" s="32" t="s">
        <v>280</v>
      </c>
      <c r="I38" s="32" t="s">
        <v>190</v>
      </c>
      <c r="J38" s="33">
        <v>45840</v>
      </c>
      <c r="K38" s="33">
        <v>45811</v>
      </c>
      <c r="L38" s="35"/>
      <c r="M38" s="39"/>
      <c r="N38" s="31">
        <v>1800000</v>
      </c>
      <c r="O38" s="31">
        <v>1800000</v>
      </c>
      <c r="P38" s="10"/>
      <c r="Q38" s="10"/>
      <c r="R38" s="10"/>
      <c r="S38" s="33">
        <v>45993</v>
      </c>
      <c r="T38" s="31">
        <v>10</v>
      </c>
      <c r="U38" s="10">
        <f t="shared" ref="U38:U95" si="4">V38-T38</f>
        <v>15</v>
      </c>
      <c r="V38" s="31">
        <v>25</v>
      </c>
      <c r="W38" s="10">
        <v>4.5</v>
      </c>
      <c r="X38" s="10">
        <v>12</v>
      </c>
      <c r="Y38" s="44" t="s">
        <v>388</v>
      </c>
      <c r="Z38" s="33">
        <v>45876</v>
      </c>
      <c r="AA38" s="44" t="s">
        <v>219</v>
      </c>
      <c r="AB38" s="10" t="s">
        <v>34</v>
      </c>
      <c r="AC38" s="32" t="s">
        <v>395</v>
      </c>
      <c r="AD38" s="10"/>
      <c r="AE38" s="12"/>
      <c r="AF38" s="10"/>
    </row>
    <row r="39" spans="1:32" ht="15.6" x14ac:dyDescent="0.3">
      <c r="A39" s="10">
        <f t="shared" si="1"/>
        <v>37</v>
      </c>
      <c r="B39" s="31" t="s">
        <v>230</v>
      </c>
      <c r="C39" s="43" t="s">
        <v>283</v>
      </c>
      <c r="D39" s="31" t="s">
        <v>335</v>
      </c>
      <c r="E39" s="12"/>
      <c r="F39" s="32" t="s">
        <v>31</v>
      </c>
      <c r="G39" s="32" t="s">
        <v>32</v>
      </c>
      <c r="H39" s="32" t="s">
        <v>280</v>
      </c>
      <c r="I39" s="32" t="s">
        <v>385</v>
      </c>
      <c r="J39" s="33">
        <v>45430</v>
      </c>
      <c r="K39" s="33">
        <v>45400</v>
      </c>
      <c r="L39" s="35"/>
      <c r="M39" s="39"/>
      <c r="N39" s="31">
        <v>1335000</v>
      </c>
      <c r="O39" s="31">
        <v>1335000</v>
      </c>
      <c r="P39" s="10"/>
      <c r="Q39" s="10"/>
      <c r="R39" s="10"/>
      <c r="S39" s="33">
        <v>45993</v>
      </c>
      <c r="T39" s="31">
        <v>10</v>
      </c>
      <c r="U39" s="10">
        <f t="shared" si="4"/>
        <v>90</v>
      </c>
      <c r="V39" s="31">
        <v>100</v>
      </c>
      <c r="W39" s="10">
        <v>13.35</v>
      </c>
      <c r="X39" s="10">
        <v>3</v>
      </c>
      <c r="Y39" s="44" t="s">
        <v>388</v>
      </c>
      <c r="Z39" s="33">
        <v>45930</v>
      </c>
      <c r="AA39" s="44" t="s">
        <v>37</v>
      </c>
      <c r="AB39" s="10" t="s">
        <v>33</v>
      </c>
      <c r="AC39" s="32" t="s">
        <v>142</v>
      </c>
      <c r="AD39" s="10"/>
      <c r="AE39" s="12"/>
      <c r="AF39" s="10"/>
    </row>
    <row r="40" spans="1:32" ht="15.6" x14ac:dyDescent="0.3">
      <c r="A40" s="10">
        <f t="shared" si="1"/>
        <v>38</v>
      </c>
      <c r="B40" s="31" t="s">
        <v>231</v>
      </c>
      <c r="C40" s="43" t="s">
        <v>284</v>
      </c>
      <c r="D40" s="31" t="s">
        <v>336</v>
      </c>
      <c r="E40" s="12"/>
      <c r="F40" s="32" t="s">
        <v>31</v>
      </c>
      <c r="G40" s="32" t="s">
        <v>189</v>
      </c>
      <c r="H40" s="32" t="s">
        <v>280</v>
      </c>
      <c r="I40" s="32" t="s">
        <v>190</v>
      </c>
      <c r="J40" s="33">
        <v>45904</v>
      </c>
      <c r="K40" s="33">
        <v>45874</v>
      </c>
      <c r="L40" s="35"/>
      <c r="M40" s="39"/>
      <c r="N40" s="31">
        <v>3701000</v>
      </c>
      <c r="O40" s="31">
        <v>3701000</v>
      </c>
      <c r="P40" s="10"/>
      <c r="Q40" s="10"/>
      <c r="R40" s="10"/>
      <c r="S40" s="33">
        <v>45994</v>
      </c>
      <c r="T40" s="31">
        <v>5</v>
      </c>
      <c r="U40" s="10">
        <f t="shared" si="4"/>
        <v>530</v>
      </c>
      <c r="V40" s="31">
        <v>535</v>
      </c>
      <c r="W40" s="10">
        <v>198.0035</v>
      </c>
      <c r="X40" s="10">
        <v>2</v>
      </c>
      <c r="Y40" s="44" t="s">
        <v>388</v>
      </c>
      <c r="Z40" s="33">
        <v>45940</v>
      </c>
      <c r="AA40" s="44" t="s">
        <v>39</v>
      </c>
      <c r="AB40" s="10" t="s">
        <v>40</v>
      </c>
      <c r="AC40" s="32" t="s">
        <v>396</v>
      </c>
      <c r="AD40" s="10"/>
      <c r="AE40" s="12"/>
      <c r="AF40" s="10"/>
    </row>
    <row r="41" spans="1:32" ht="15.6" x14ac:dyDescent="0.3">
      <c r="A41" s="10">
        <f t="shared" si="1"/>
        <v>39</v>
      </c>
      <c r="B41" s="31" t="s">
        <v>232</v>
      </c>
      <c r="C41" s="43" t="s">
        <v>285</v>
      </c>
      <c r="D41" s="31" t="s">
        <v>337</v>
      </c>
      <c r="E41" s="12"/>
      <c r="F41" s="32" t="s">
        <v>31</v>
      </c>
      <c r="G41" s="32" t="s">
        <v>32</v>
      </c>
      <c r="H41" s="32" t="s">
        <v>280</v>
      </c>
      <c r="I41" s="32" t="s">
        <v>190</v>
      </c>
      <c r="J41" s="33">
        <v>45853</v>
      </c>
      <c r="K41" s="33">
        <v>45821</v>
      </c>
      <c r="L41" s="35"/>
      <c r="M41" s="39"/>
      <c r="N41" s="31">
        <v>4959500</v>
      </c>
      <c r="O41" s="31">
        <v>4959500</v>
      </c>
      <c r="P41" s="10"/>
      <c r="Q41" s="10"/>
      <c r="R41" s="10"/>
      <c r="S41" s="33">
        <v>45994</v>
      </c>
      <c r="T41" s="31">
        <v>10</v>
      </c>
      <c r="U41" s="10">
        <f t="shared" si="4"/>
        <v>114</v>
      </c>
      <c r="V41" s="31">
        <v>124</v>
      </c>
      <c r="W41" s="10">
        <v>61.497799999999998</v>
      </c>
      <c r="X41" s="10">
        <v>85</v>
      </c>
      <c r="Y41" s="44" t="s">
        <v>388</v>
      </c>
      <c r="Z41" s="33">
        <v>45889</v>
      </c>
      <c r="AA41" s="44" t="s">
        <v>37</v>
      </c>
      <c r="AB41" s="10" t="s">
        <v>33</v>
      </c>
      <c r="AC41" s="32" t="s">
        <v>395</v>
      </c>
      <c r="AD41" s="10"/>
      <c r="AE41" s="12"/>
      <c r="AF41" s="10"/>
    </row>
    <row r="42" spans="1:32" ht="15.6" x14ac:dyDescent="0.3">
      <c r="A42" s="10">
        <f t="shared" si="1"/>
        <v>40</v>
      </c>
      <c r="B42" s="31" t="s">
        <v>228</v>
      </c>
      <c r="C42" s="43" t="s">
        <v>281</v>
      </c>
      <c r="D42" s="31" t="s">
        <v>333</v>
      </c>
      <c r="E42" s="12"/>
      <c r="F42" s="32" t="s">
        <v>31</v>
      </c>
      <c r="G42" s="32" t="s">
        <v>189</v>
      </c>
      <c r="H42" s="32" t="s">
        <v>280</v>
      </c>
      <c r="I42" s="32" t="s">
        <v>385</v>
      </c>
      <c r="J42" s="33">
        <v>45512</v>
      </c>
      <c r="K42" s="33">
        <v>45482</v>
      </c>
      <c r="L42" s="35"/>
      <c r="M42" s="39"/>
      <c r="N42" s="31">
        <v>136124000</v>
      </c>
      <c r="O42" s="31">
        <v>136124000</v>
      </c>
      <c r="P42" s="10"/>
      <c r="Q42" s="10"/>
      <c r="R42" s="10"/>
      <c r="S42" s="33">
        <v>45995</v>
      </c>
      <c r="T42" s="31">
        <v>1</v>
      </c>
      <c r="U42" s="10">
        <f t="shared" si="4"/>
        <v>4.62</v>
      </c>
      <c r="V42" s="31">
        <v>5.62</v>
      </c>
      <c r="W42" s="10">
        <v>76.501688000000001</v>
      </c>
      <c r="X42" s="10">
        <v>3</v>
      </c>
      <c r="Y42" s="44" t="s">
        <v>388</v>
      </c>
      <c r="Z42" s="33">
        <v>45909</v>
      </c>
      <c r="AA42" s="44" t="s">
        <v>45</v>
      </c>
      <c r="AB42" s="10" t="s">
        <v>34</v>
      </c>
      <c r="AC42" s="32" t="s">
        <v>394</v>
      </c>
      <c r="AD42" s="10"/>
      <c r="AE42" s="12"/>
      <c r="AF42" s="10"/>
    </row>
    <row r="43" spans="1:32" ht="15.6" x14ac:dyDescent="0.3">
      <c r="A43" s="10">
        <f t="shared" si="1"/>
        <v>41</v>
      </c>
      <c r="B43" s="31" t="s">
        <v>233</v>
      </c>
      <c r="C43" s="43" t="s">
        <v>286</v>
      </c>
      <c r="D43" s="31" t="s">
        <v>338</v>
      </c>
      <c r="E43" s="12"/>
      <c r="F43" s="32" t="s">
        <v>31</v>
      </c>
      <c r="G43" s="32" t="s">
        <v>32</v>
      </c>
      <c r="H43" s="32" t="s">
        <v>280</v>
      </c>
      <c r="I43" s="32" t="s">
        <v>385</v>
      </c>
      <c r="J43" s="33">
        <v>45450</v>
      </c>
      <c r="K43" s="33">
        <v>45420</v>
      </c>
      <c r="L43" s="35"/>
      <c r="M43" s="39"/>
      <c r="N43" s="31">
        <v>384400</v>
      </c>
      <c r="O43" s="31">
        <v>384400</v>
      </c>
      <c r="P43" s="10"/>
      <c r="Q43" s="10"/>
      <c r="R43" s="10"/>
      <c r="S43" s="33">
        <v>45995</v>
      </c>
      <c r="T43" s="31">
        <v>10</v>
      </c>
      <c r="U43" s="10">
        <f t="shared" si="4"/>
        <v>118</v>
      </c>
      <c r="V43" s="31">
        <v>128</v>
      </c>
      <c r="W43" s="10">
        <v>4.9203200000000002</v>
      </c>
      <c r="X43" s="10">
        <v>9</v>
      </c>
      <c r="Y43" s="44" t="s">
        <v>388</v>
      </c>
      <c r="Z43" s="33">
        <v>45909</v>
      </c>
      <c r="AA43" s="44" t="s">
        <v>45</v>
      </c>
      <c r="AB43" s="10" t="s">
        <v>34</v>
      </c>
      <c r="AC43" s="32" t="s">
        <v>146</v>
      </c>
      <c r="AD43" s="10"/>
      <c r="AE43" s="12"/>
      <c r="AF43" s="10"/>
    </row>
    <row r="44" spans="1:32" ht="15.6" x14ac:dyDescent="0.3">
      <c r="A44" s="10">
        <f t="shared" si="1"/>
        <v>42</v>
      </c>
      <c r="B44" s="31" t="s">
        <v>234</v>
      </c>
      <c r="C44" s="43" t="s">
        <v>287</v>
      </c>
      <c r="D44" s="31" t="s">
        <v>339</v>
      </c>
      <c r="E44" s="12"/>
      <c r="F44" s="32" t="s">
        <v>31</v>
      </c>
      <c r="G44" s="32" t="s">
        <v>189</v>
      </c>
      <c r="H44" s="32" t="s">
        <v>280</v>
      </c>
      <c r="I44" s="32" t="s">
        <v>190</v>
      </c>
      <c r="J44" s="33">
        <v>45868</v>
      </c>
      <c r="K44" s="33">
        <v>45838</v>
      </c>
      <c r="L44" s="35"/>
      <c r="M44" s="39"/>
      <c r="N44" s="31">
        <v>14355000</v>
      </c>
      <c r="O44" s="31">
        <v>14355000</v>
      </c>
      <c r="P44" s="10"/>
      <c r="Q44" s="10"/>
      <c r="R44" s="10"/>
      <c r="S44" s="33">
        <v>45995</v>
      </c>
      <c r="T44" s="31">
        <v>10</v>
      </c>
      <c r="U44" s="10">
        <f t="shared" si="4"/>
        <v>114</v>
      </c>
      <c r="V44" s="31">
        <v>124</v>
      </c>
      <c r="W44" s="10">
        <v>178.00200000000001</v>
      </c>
      <c r="X44" s="10">
        <v>42</v>
      </c>
      <c r="Y44" s="44" t="s">
        <v>388</v>
      </c>
      <c r="Z44" s="33">
        <v>45911</v>
      </c>
      <c r="AA44" s="32" t="s">
        <v>41</v>
      </c>
      <c r="AB44" s="10" t="s">
        <v>40</v>
      </c>
      <c r="AC44" s="32" t="s">
        <v>153</v>
      </c>
      <c r="AD44" s="10"/>
      <c r="AE44" s="12"/>
      <c r="AF44" s="10"/>
    </row>
    <row r="45" spans="1:32" ht="15.6" x14ac:dyDescent="0.3">
      <c r="A45" s="10">
        <f t="shared" si="1"/>
        <v>43</v>
      </c>
      <c r="B45" s="31" t="s">
        <v>235</v>
      </c>
      <c r="C45" s="43" t="s">
        <v>288</v>
      </c>
      <c r="D45" s="31" t="s">
        <v>340</v>
      </c>
      <c r="E45" s="12"/>
      <c r="F45" s="32" t="s">
        <v>31</v>
      </c>
      <c r="G45" s="32" t="s">
        <v>32</v>
      </c>
      <c r="H45" s="32" t="s">
        <v>280</v>
      </c>
      <c r="I45" s="32" t="s">
        <v>190</v>
      </c>
      <c r="J45" s="33">
        <v>45855</v>
      </c>
      <c r="K45" s="33">
        <v>45825</v>
      </c>
      <c r="L45" s="35"/>
      <c r="M45" s="39"/>
      <c r="N45" s="31">
        <v>2373000</v>
      </c>
      <c r="O45" s="31">
        <v>2373000</v>
      </c>
      <c r="P45" s="10"/>
      <c r="Q45" s="10"/>
      <c r="R45" s="10"/>
      <c r="S45" s="33">
        <v>45996</v>
      </c>
      <c r="T45" s="31">
        <v>10</v>
      </c>
      <c r="U45" s="10">
        <f t="shared" si="4"/>
        <v>159</v>
      </c>
      <c r="V45" s="31">
        <v>169</v>
      </c>
      <c r="W45" s="10">
        <v>40.103700000000003</v>
      </c>
      <c r="X45" s="10">
        <v>158</v>
      </c>
      <c r="Y45" s="44" t="s">
        <v>388</v>
      </c>
      <c r="Z45" s="33">
        <v>45895</v>
      </c>
      <c r="AA45" s="32" t="s">
        <v>37</v>
      </c>
      <c r="AB45" s="10" t="s">
        <v>33</v>
      </c>
      <c r="AC45" s="32" t="s">
        <v>397</v>
      </c>
      <c r="AD45" s="10"/>
      <c r="AE45" s="12"/>
      <c r="AF45" s="10"/>
    </row>
    <row r="46" spans="1:32" ht="15.6" x14ac:dyDescent="0.3">
      <c r="A46" s="10">
        <f t="shared" si="1"/>
        <v>44</v>
      </c>
      <c r="B46" s="31" t="s">
        <v>236</v>
      </c>
      <c r="C46" s="43" t="s">
        <v>289</v>
      </c>
      <c r="D46" s="31" t="s">
        <v>341</v>
      </c>
      <c r="E46" s="12"/>
      <c r="F46" s="32" t="s">
        <v>31</v>
      </c>
      <c r="G46" s="32" t="s">
        <v>32</v>
      </c>
      <c r="H46" s="32" t="s">
        <v>280</v>
      </c>
      <c r="I46" s="32" t="s">
        <v>385</v>
      </c>
      <c r="J46" s="33">
        <v>45518</v>
      </c>
      <c r="K46" s="33">
        <v>45488</v>
      </c>
      <c r="L46" s="35"/>
      <c r="M46" s="39"/>
      <c r="N46" s="31">
        <v>499950</v>
      </c>
      <c r="O46" s="31">
        <v>499950</v>
      </c>
      <c r="P46" s="10"/>
      <c r="Q46" s="10"/>
      <c r="R46" s="10"/>
      <c r="S46" s="33">
        <v>45996</v>
      </c>
      <c r="T46" s="31">
        <v>10</v>
      </c>
      <c r="U46" s="10">
        <f t="shared" si="4"/>
        <v>19</v>
      </c>
      <c r="V46" s="31">
        <v>29</v>
      </c>
      <c r="W46" s="10">
        <v>1.4498549999999999</v>
      </c>
      <c r="X46" s="10">
        <v>1</v>
      </c>
      <c r="Y46" s="44" t="s">
        <v>389</v>
      </c>
      <c r="Z46" s="33">
        <v>45960</v>
      </c>
      <c r="AA46" s="32" t="s">
        <v>45</v>
      </c>
      <c r="AB46" s="10" t="s">
        <v>34</v>
      </c>
      <c r="AC46" s="32" t="s">
        <v>398</v>
      </c>
      <c r="AD46" s="10"/>
      <c r="AE46" s="12"/>
      <c r="AF46" s="10"/>
    </row>
    <row r="47" spans="1:32" ht="15.6" x14ac:dyDescent="0.3">
      <c r="A47" s="10">
        <f t="shared" si="1"/>
        <v>45</v>
      </c>
      <c r="B47" s="31" t="s">
        <v>228</v>
      </c>
      <c r="C47" s="43" t="s">
        <v>281</v>
      </c>
      <c r="D47" s="31" t="s">
        <v>333</v>
      </c>
      <c r="E47" s="12"/>
      <c r="F47" s="32" t="s">
        <v>31</v>
      </c>
      <c r="G47" s="32" t="s">
        <v>189</v>
      </c>
      <c r="H47" s="32" t="s">
        <v>280</v>
      </c>
      <c r="I47" s="32" t="s">
        <v>190</v>
      </c>
      <c r="J47" s="33">
        <v>45879</v>
      </c>
      <c r="K47" s="33">
        <v>45849</v>
      </c>
      <c r="L47" s="35"/>
      <c r="M47" s="39"/>
      <c r="N47" s="31">
        <v>180555555</v>
      </c>
      <c r="O47" s="31">
        <v>180555555</v>
      </c>
      <c r="P47" s="10"/>
      <c r="Q47" s="10"/>
      <c r="R47" s="10"/>
      <c r="S47" s="33">
        <v>45996</v>
      </c>
      <c r="T47" s="31">
        <v>1</v>
      </c>
      <c r="U47" s="10">
        <f t="shared" si="4"/>
        <v>17</v>
      </c>
      <c r="V47" s="31">
        <v>18</v>
      </c>
      <c r="W47" s="10">
        <v>324.999999</v>
      </c>
      <c r="X47" s="10">
        <v>1</v>
      </c>
      <c r="Y47" s="44" t="s">
        <v>388</v>
      </c>
      <c r="Z47" s="33">
        <v>45918</v>
      </c>
      <c r="AA47" s="32" t="s">
        <v>45</v>
      </c>
      <c r="AB47" s="10" t="s">
        <v>34</v>
      </c>
      <c r="AC47" s="32" t="s">
        <v>394</v>
      </c>
      <c r="AD47" s="10"/>
      <c r="AE47" s="12"/>
      <c r="AF47" s="10"/>
    </row>
    <row r="48" spans="1:32" ht="15.6" x14ac:dyDescent="0.3">
      <c r="A48" s="10">
        <f t="shared" si="1"/>
        <v>46</v>
      </c>
      <c r="B48" s="31" t="s">
        <v>237</v>
      </c>
      <c r="C48" s="43" t="s">
        <v>290</v>
      </c>
      <c r="D48" s="31" t="s">
        <v>342</v>
      </c>
      <c r="E48" s="12"/>
      <c r="F48" s="32" t="s">
        <v>31</v>
      </c>
      <c r="G48" s="32" t="s">
        <v>32</v>
      </c>
      <c r="H48" s="32" t="s">
        <v>280</v>
      </c>
      <c r="I48" s="32" t="s">
        <v>190</v>
      </c>
      <c r="J48" s="33">
        <v>45969</v>
      </c>
      <c r="K48" s="33">
        <v>45939</v>
      </c>
      <c r="L48" s="35"/>
      <c r="M48" s="39"/>
      <c r="N48" s="31">
        <v>66900</v>
      </c>
      <c r="O48" s="31">
        <v>66900</v>
      </c>
      <c r="P48" s="10"/>
      <c r="Q48" s="10"/>
      <c r="R48" s="10"/>
      <c r="S48" s="33">
        <v>45999</v>
      </c>
      <c r="T48" s="31">
        <v>10</v>
      </c>
      <c r="U48" s="10">
        <f t="shared" si="4"/>
        <v>740</v>
      </c>
      <c r="V48" s="31">
        <v>750</v>
      </c>
      <c r="W48" s="10">
        <v>5.0175000000000001</v>
      </c>
      <c r="X48" s="10">
        <v>9</v>
      </c>
      <c r="Y48" s="44" t="s">
        <v>388</v>
      </c>
      <c r="Z48" s="33">
        <v>45979</v>
      </c>
      <c r="AA48" s="32" t="s">
        <v>37</v>
      </c>
      <c r="AB48" s="10" t="s">
        <v>33</v>
      </c>
      <c r="AC48" s="32" t="s">
        <v>399</v>
      </c>
      <c r="AD48" s="10"/>
      <c r="AE48" s="12"/>
      <c r="AF48" s="10"/>
    </row>
    <row r="49" spans="1:32" ht="15.6" x14ac:dyDescent="0.3">
      <c r="A49" s="10">
        <f t="shared" si="1"/>
        <v>47</v>
      </c>
      <c r="B49" s="31" t="s">
        <v>238</v>
      </c>
      <c r="C49" s="43" t="s">
        <v>291</v>
      </c>
      <c r="D49" s="31" t="s">
        <v>343</v>
      </c>
      <c r="E49" s="12"/>
      <c r="F49" s="32" t="s">
        <v>31</v>
      </c>
      <c r="G49" s="32" t="s">
        <v>189</v>
      </c>
      <c r="H49" s="32" t="s">
        <v>280</v>
      </c>
      <c r="I49" s="32" t="s">
        <v>385</v>
      </c>
      <c r="J49" s="33">
        <v>45666</v>
      </c>
      <c r="K49" s="33">
        <v>45636</v>
      </c>
      <c r="L49" s="35"/>
      <c r="M49" s="39"/>
      <c r="N49" s="31">
        <v>25471</v>
      </c>
      <c r="O49" s="31">
        <v>25471</v>
      </c>
      <c r="P49" s="10"/>
      <c r="Q49" s="10"/>
      <c r="R49" s="10"/>
      <c r="S49" s="33">
        <v>45999</v>
      </c>
      <c r="T49" s="31">
        <v>1</v>
      </c>
      <c r="U49" s="10">
        <f t="shared" si="4"/>
        <v>529</v>
      </c>
      <c r="V49" s="31">
        <v>530</v>
      </c>
      <c r="W49" s="10">
        <v>1.349963</v>
      </c>
      <c r="X49" s="10">
        <v>1</v>
      </c>
      <c r="Y49" s="44" t="s">
        <v>388</v>
      </c>
      <c r="Z49" s="33">
        <v>45919</v>
      </c>
      <c r="AA49" s="32" t="s">
        <v>37</v>
      </c>
      <c r="AB49" s="10" t="s">
        <v>33</v>
      </c>
      <c r="AC49" s="32" t="s">
        <v>400</v>
      </c>
      <c r="AD49" s="10"/>
      <c r="AE49" s="12"/>
      <c r="AF49" s="10"/>
    </row>
    <row r="50" spans="1:32" ht="15.6" x14ac:dyDescent="0.3">
      <c r="A50" s="10">
        <f t="shared" si="1"/>
        <v>48</v>
      </c>
      <c r="B50" s="31" t="s">
        <v>239</v>
      </c>
      <c r="C50" s="43" t="s">
        <v>292</v>
      </c>
      <c r="D50" s="31" t="s">
        <v>344</v>
      </c>
      <c r="E50" s="12"/>
      <c r="F50" s="32" t="s">
        <v>31</v>
      </c>
      <c r="G50" s="32" t="s">
        <v>189</v>
      </c>
      <c r="H50" s="32" t="s">
        <v>280</v>
      </c>
      <c r="I50" s="32" t="s">
        <v>190</v>
      </c>
      <c r="J50" s="33">
        <v>45889</v>
      </c>
      <c r="K50" s="33">
        <v>45859</v>
      </c>
      <c r="L50" s="35"/>
      <c r="M50" s="39"/>
      <c r="N50" s="31">
        <v>14380000</v>
      </c>
      <c r="O50" s="31">
        <v>14380000</v>
      </c>
      <c r="P50" s="10"/>
      <c r="Q50" s="10"/>
      <c r="R50" s="10"/>
      <c r="S50" s="33">
        <v>46000</v>
      </c>
      <c r="T50" s="31">
        <v>10</v>
      </c>
      <c r="U50" s="10">
        <f t="shared" si="4"/>
        <v>372</v>
      </c>
      <c r="V50" s="31">
        <v>382</v>
      </c>
      <c r="W50" s="10">
        <v>549.31600000000003</v>
      </c>
      <c r="X50" s="10">
        <v>9</v>
      </c>
      <c r="Y50" s="44" t="s">
        <v>388</v>
      </c>
      <c r="Z50" s="33">
        <v>45929</v>
      </c>
      <c r="AA50" s="32" t="s">
        <v>37</v>
      </c>
      <c r="AB50" s="10" t="s">
        <v>33</v>
      </c>
      <c r="AC50" s="32" t="s">
        <v>401</v>
      </c>
      <c r="AD50" s="10"/>
      <c r="AE50" s="12"/>
      <c r="AF50" s="10"/>
    </row>
    <row r="51" spans="1:32" ht="15.6" x14ac:dyDescent="0.3">
      <c r="A51" s="10">
        <f t="shared" si="1"/>
        <v>49</v>
      </c>
      <c r="B51" s="31" t="s">
        <v>240</v>
      </c>
      <c r="C51" s="43" t="s">
        <v>293</v>
      </c>
      <c r="D51" s="31" t="s">
        <v>345</v>
      </c>
      <c r="E51" s="12"/>
      <c r="F51" s="32" t="s">
        <v>31</v>
      </c>
      <c r="G51" s="32" t="s">
        <v>32</v>
      </c>
      <c r="H51" s="32" t="s">
        <v>280</v>
      </c>
      <c r="I51" s="32" t="s">
        <v>190</v>
      </c>
      <c r="J51" s="33">
        <v>45930</v>
      </c>
      <c r="K51" s="33">
        <v>45898</v>
      </c>
      <c r="L51" s="35"/>
      <c r="M51" s="39"/>
      <c r="N51" s="31">
        <v>1186000</v>
      </c>
      <c r="O51" s="31">
        <v>1186000</v>
      </c>
      <c r="P51" s="10"/>
      <c r="Q51" s="10"/>
      <c r="R51" s="10"/>
      <c r="S51" s="33">
        <v>46000</v>
      </c>
      <c r="T51" s="31">
        <v>10</v>
      </c>
      <c r="U51" s="10">
        <f t="shared" si="4"/>
        <v>60</v>
      </c>
      <c r="V51" s="31">
        <v>70</v>
      </c>
      <c r="W51" s="10">
        <v>8.3019999999999996</v>
      </c>
      <c r="X51" s="10">
        <v>18</v>
      </c>
      <c r="Y51" s="44" t="s">
        <v>388</v>
      </c>
      <c r="Z51" s="33">
        <v>45962</v>
      </c>
      <c r="AA51" s="32" t="s">
        <v>38</v>
      </c>
      <c r="AB51" s="10" t="s">
        <v>33</v>
      </c>
      <c r="AC51" s="32" t="s">
        <v>402</v>
      </c>
      <c r="AD51" s="10"/>
      <c r="AE51" s="12"/>
      <c r="AF51" s="10"/>
    </row>
    <row r="52" spans="1:32" ht="15.6" x14ac:dyDescent="0.3">
      <c r="A52" s="10">
        <f t="shared" si="1"/>
        <v>50</v>
      </c>
      <c r="B52" s="31" t="s">
        <v>241</v>
      </c>
      <c r="C52" s="43" t="s">
        <v>294</v>
      </c>
      <c r="D52" s="31" t="s">
        <v>346</v>
      </c>
      <c r="E52" s="12"/>
      <c r="F52" s="32" t="s">
        <v>31</v>
      </c>
      <c r="G52" s="32" t="s">
        <v>32</v>
      </c>
      <c r="H52" s="32" t="s">
        <v>280</v>
      </c>
      <c r="I52" s="32" t="s">
        <v>385</v>
      </c>
      <c r="J52" s="33">
        <v>44930</v>
      </c>
      <c r="K52" s="33">
        <v>44900</v>
      </c>
      <c r="L52" s="35"/>
      <c r="M52" s="39"/>
      <c r="N52" s="31">
        <v>23270000</v>
      </c>
      <c r="O52" s="31">
        <v>23270000</v>
      </c>
      <c r="P52" s="10"/>
      <c r="Q52" s="10"/>
      <c r="R52" s="10"/>
      <c r="S52" s="33">
        <v>46000</v>
      </c>
      <c r="T52" s="31">
        <v>2</v>
      </c>
      <c r="U52" s="10">
        <f t="shared" si="4"/>
        <v>119.82</v>
      </c>
      <c r="V52" s="31">
        <v>121.82</v>
      </c>
      <c r="W52" s="10">
        <v>283.47514000000001</v>
      </c>
      <c r="X52" s="10">
        <v>3</v>
      </c>
      <c r="Y52" s="32" t="s">
        <v>390</v>
      </c>
      <c r="Z52" s="33">
        <v>45489</v>
      </c>
      <c r="AA52" s="32" t="s">
        <v>37</v>
      </c>
      <c r="AB52" s="10" t="s">
        <v>33</v>
      </c>
      <c r="AC52" s="32" t="s">
        <v>149</v>
      </c>
      <c r="AD52" s="10"/>
      <c r="AE52" s="12"/>
      <c r="AF52" s="10"/>
    </row>
    <row r="53" spans="1:32" ht="15.6" x14ac:dyDescent="0.3">
      <c r="A53" s="10">
        <f t="shared" si="1"/>
        <v>51</v>
      </c>
      <c r="B53" s="31" t="s">
        <v>242</v>
      </c>
      <c r="C53" s="43" t="s">
        <v>295</v>
      </c>
      <c r="D53" s="31" t="s">
        <v>347</v>
      </c>
      <c r="E53" s="12"/>
      <c r="F53" s="32" t="s">
        <v>31</v>
      </c>
      <c r="G53" s="32" t="s">
        <v>32</v>
      </c>
      <c r="H53" s="32" t="s">
        <v>280</v>
      </c>
      <c r="I53" s="32" t="s">
        <v>385</v>
      </c>
      <c r="J53" s="33">
        <v>45523</v>
      </c>
      <c r="K53" s="33">
        <v>45492</v>
      </c>
      <c r="L53" s="35"/>
      <c r="M53" s="39"/>
      <c r="N53" s="31">
        <v>673600</v>
      </c>
      <c r="O53" s="31">
        <v>673600</v>
      </c>
      <c r="P53" s="10"/>
      <c r="Q53" s="10"/>
      <c r="R53" s="10"/>
      <c r="S53" s="33">
        <v>46000</v>
      </c>
      <c r="T53" s="31">
        <v>10</v>
      </c>
      <c r="U53" s="10">
        <f t="shared" si="4"/>
        <v>136.5</v>
      </c>
      <c r="V53" s="31">
        <v>146.5</v>
      </c>
      <c r="W53" s="10">
        <v>9.8682400000000001</v>
      </c>
      <c r="X53" s="10">
        <v>5</v>
      </c>
      <c r="Y53" s="44" t="s">
        <v>388</v>
      </c>
      <c r="Z53" s="33">
        <v>45946</v>
      </c>
      <c r="AA53" s="32" t="s">
        <v>37</v>
      </c>
      <c r="AB53" s="10" t="s">
        <v>33</v>
      </c>
      <c r="AC53" s="32" t="s">
        <v>403</v>
      </c>
      <c r="AD53" s="10"/>
      <c r="AE53" s="12"/>
      <c r="AF53" s="10"/>
    </row>
    <row r="54" spans="1:32" ht="15.6" x14ac:dyDescent="0.3">
      <c r="A54" s="10">
        <f t="shared" si="1"/>
        <v>52</v>
      </c>
      <c r="B54" s="31" t="s">
        <v>243</v>
      </c>
      <c r="C54" s="43" t="s">
        <v>296</v>
      </c>
      <c r="D54" s="31" t="s">
        <v>348</v>
      </c>
      <c r="E54" s="12"/>
      <c r="F54" s="32" t="s">
        <v>31</v>
      </c>
      <c r="G54" s="32" t="s">
        <v>32</v>
      </c>
      <c r="H54" s="32" t="s">
        <v>280</v>
      </c>
      <c r="I54" s="32" t="s">
        <v>385</v>
      </c>
      <c r="J54" s="33">
        <v>45275</v>
      </c>
      <c r="K54" s="33">
        <v>45245</v>
      </c>
      <c r="L54" s="35"/>
      <c r="M54" s="39"/>
      <c r="N54" s="31">
        <v>1000000</v>
      </c>
      <c r="O54" s="31">
        <v>1000000</v>
      </c>
      <c r="P54" s="10"/>
      <c r="Q54" s="10"/>
      <c r="R54" s="10"/>
      <c r="S54" s="33">
        <v>46001</v>
      </c>
      <c r="T54" s="31">
        <v>10</v>
      </c>
      <c r="U54" s="10">
        <f t="shared" si="4"/>
        <v>186.17</v>
      </c>
      <c r="V54" s="31">
        <v>196.17</v>
      </c>
      <c r="W54" s="10">
        <v>19.617000000000001</v>
      </c>
      <c r="X54" s="10">
        <v>1</v>
      </c>
      <c r="Y54" s="44" t="s">
        <v>389</v>
      </c>
      <c r="Z54" s="33">
        <v>45770</v>
      </c>
      <c r="AA54" s="32" t="s">
        <v>45</v>
      </c>
      <c r="AB54" s="10" t="s">
        <v>34</v>
      </c>
      <c r="AC54" s="32" t="s">
        <v>404</v>
      </c>
      <c r="AD54" s="10"/>
      <c r="AE54" s="12"/>
      <c r="AF54" s="10"/>
    </row>
    <row r="55" spans="1:32" ht="15.6" x14ac:dyDescent="0.3">
      <c r="A55" s="10">
        <f t="shared" si="1"/>
        <v>53</v>
      </c>
      <c r="B55" s="31" t="s">
        <v>244</v>
      </c>
      <c r="C55" s="43" t="s">
        <v>297</v>
      </c>
      <c r="D55" s="31" t="s">
        <v>349</v>
      </c>
      <c r="E55" s="12"/>
      <c r="F55" s="32" t="s">
        <v>31</v>
      </c>
      <c r="G55" s="32" t="s">
        <v>32</v>
      </c>
      <c r="H55" s="32" t="s">
        <v>280</v>
      </c>
      <c r="I55" s="32" t="s">
        <v>190</v>
      </c>
      <c r="J55" s="33">
        <v>45835</v>
      </c>
      <c r="K55" s="33">
        <v>45805</v>
      </c>
      <c r="L55" s="35"/>
      <c r="M55" s="39"/>
      <c r="N55" s="31">
        <v>30420000</v>
      </c>
      <c r="O55" s="31">
        <v>30420000</v>
      </c>
      <c r="P55" s="10"/>
      <c r="Q55" s="10"/>
      <c r="R55" s="10"/>
      <c r="S55" s="33">
        <v>46001</v>
      </c>
      <c r="T55" s="31">
        <v>10</v>
      </c>
      <c r="U55" s="10">
        <f t="shared" si="4"/>
        <v>80</v>
      </c>
      <c r="V55" s="31">
        <v>90</v>
      </c>
      <c r="W55" s="10">
        <v>273.77999999999997</v>
      </c>
      <c r="X55" s="10">
        <v>16</v>
      </c>
      <c r="Y55" s="32" t="s">
        <v>390</v>
      </c>
      <c r="Z55" s="33">
        <v>45876</v>
      </c>
      <c r="AA55" s="32" t="s">
        <v>37</v>
      </c>
      <c r="AB55" s="10" t="s">
        <v>33</v>
      </c>
      <c r="AC55" s="32" t="s">
        <v>405</v>
      </c>
      <c r="AD55" s="10"/>
      <c r="AE55" s="12"/>
      <c r="AF55" s="10"/>
    </row>
    <row r="56" spans="1:32" ht="15.6" x14ac:dyDescent="0.3">
      <c r="A56" s="10">
        <f t="shared" si="1"/>
        <v>54</v>
      </c>
      <c r="B56" s="31" t="s">
        <v>245</v>
      </c>
      <c r="C56" s="43" t="s">
        <v>298</v>
      </c>
      <c r="D56" s="31" t="s">
        <v>350</v>
      </c>
      <c r="E56" s="12"/>
      <c r="F56" s="32" t="s">
        <v>31</v>
      </c>
      <c r="G56" s="32" t="s">
        <v>189</v>
      </c>
      <c r="H56" s="32" t="s">
        <v>280</v>
      </c>
      <c r="I56" s="32" t="s">
        <v>190</v>
      </c>
      <c r="J56" s="33">
        <v>45911</v>
      </c>
      <c r="K56" s="33">
        <v>45881</v>
      </c>
      <c r="L56" s="35"/>
      <c r="M56" s="39"/>
      <c r="N56" s="31">
        <v>1957458</v>
      </c>
      <c r="O56" s="31">
        <v>1957458</v>
      </c>
      <c r="P56" s="10"/>
      <c r="Q56" s="10"/>
      <c r="R56" s="10"/>
      <c r="S56" s="33">
        <v>46001</v>
      </c>
      <c r="T56" s="31">
        <v>1</v>
      </c>
      <c r="U56" s="10">
        <f t="shared" si="4"/>
        <v>1459.5</v>
      </c>
      <c r="V56" s="31">
        <v>1460.5</v>
      </c>
      <c r="W56" s="10">
        <v>285.88674090000001</v>
      </c>
      <c r="X56" s="10">
        <v>1</v>
      </c>
      <c r="Y56" s="44" t="s">
        <v>388</v>
      </c>
      <c r="Z56" s="33">
        <v>45951</v>
      </c>
      <c r="AA56" s="32" t="s">
        <v>37</v>
      </c>
      <c r="AB56" s="10" t="s">
        <v>33</v>
      </c>
      <c r="AC56" s="32" t="s">
        <v>406</v>
      </c>
      <c r="AD56" s="10"/>
      <c r="AE56" s="12"/>
      <c r="AF56" s="10"/>
    </row>
    <row r="57" spans="1:32" ht="15.6" x14ac:dyDescent="0.3">
      <c r="A57" s="10">
        <f t="shared" si="1"/>
        <v>55</v>
      </c>
      <c r="B57" s="31" t="s">
        <v>244</v>
      </c>
      <c r="C57" s="43" t="s">
        <v>297</v>
      </c>
      <c r="D57" s="31" t="s">
        <v>349</v>
      </c>
      <c r="E57" s="12"/>
      <c r="F57" s="32" t="s">
        <v>31</v>
      </c>
      <c r="G57" s="32" t="s">
        <v>32</v>
      </c>
      <c r="H57" s="32" t="s">
        <v>280</v>
      </c>
      <c r="I57" s="32" t="s">
        <v>190</v>
      </c>
      <c r="J57" s="33">
        <v>45835</v>
      </c>
      <c r="K57" s="33">
        <v>45805</v>
      </c>
      <c r="L57" s="35"/>
      <c r="M57" s="39"/>
      <c r="N57" s="31">
        <v>4593900</v>
      </c>
      <c r="O57" s="31">
        <v>4593900</v>
      </c>
      <c r="P57" s="10"/>
      <c r="Q57" s="10"/>
      <c r="R57" s="10"/>
      <c r="S57" s="33">
        <v>46001</v>
      </c>
      <c r="T57" s="31">
        <v>10</v>
      </c>
      <c r="U57" s="10">
        <f t="shared" si="4"/>
        <v>80</v>
      </c>
      <c r="V57" s="31">
        <v>90</v>
      </c>
      <c r="W57" s="10">
        <v>41.345100000000002</v>
      </c>
      <c r="X57" s="10">
        <v>177</v>
      </c>
      <c r="Y57" s="44" t="s">
        <v>388</v>
      </c>
      <c r="Z57" s="33">
        <v>45876</v>
      </c>
      <c r="AA57" s="32" t="s">
        <v>37</v>
      </c>
      <c r="AB57" s="10" t="s">
        <v>33</v>
      </c>
      <c r="AC57" s="32" t="s">
        <v>405</v>
      </c>
      <c r="AD57" s="10"/>
      <c r="AE57" s="12"/>
      <c r="AF57" s="10"/>
    </row>
    <row r="58" spans="1:32" ht="15.6" x14ac:dyDescent="0.3">
      <c r="A58" s="10">
        <f t="shared" si="1"/>
        <v>56</v>
      </c>
      <c r="B58" s="31" t="s">
        <v>246</v>
      </c>
      <c r="C58" s="43" t="s">
        <v>299</v>
      </c>
      <c r="D58" s="31" t="s">
        <v>351</v>
      </c>
      <c r="E58" s="12"/>
      <c r="F58" s="32" t="s">
        <v>31</v>
      </c>
      <c r="G58" s="32" t="s">
        <v>189</v>
      </c>
      <c r="H58" s="32" t="s">
        <v>280</v>
      </c>
      <c r="I58" s="32" t="s">
        <v>190</v>
      </c>
      <c r="J58" s="33">
        <v>45890</v>
      </c>
      <c r="K58" s="33">
        <v>45860</v>
      </c>
      <c r="L58" s="35"/>
      <c r="M58" s="39"/>
      <c r="N58" s="31">
        <v>500000</v>
      </c>
      <c r="O58" s="31">
        <v>500000</v>
      </c>
      <c r="P58" s="10"/>
      <c r="Q58" s="10"/>
      <c r="R58" s="10"/>
      <c r="S58" s="33">
        <v>46001</v>
      </c>
      <c r="T58" s="31">
        <v>1</v>
      </c>
      <c r="U58" s="10">
        <f t="shared" si="4"/>
        <v>86</v>
      </c>
      <c r="V58" s="31">
        <v>87</v>
      </c>
      <c r="W58" s="10">
        <v>4.3499999999999996</v>
      </c>
      <c r="X58" s="10">
        <v>1</v>
      </c>
      <c r="Y58" s="44" t="s">
        <v>388</v>
      </c>
      <c r="Z58" s="33">
        <v>45923</v>
      </c>
      <c r="AA58" s="32" t="s">
        <v>391</v>
      </c>
      <c r="AB58" s="10" t="s">
        <v>33</v>
      </c>
      <c r="AC58" s="32" t="s">
        <v>407</v>
      </c>
      <c r="AD58" s="10"/>
      <c r="AE58" s="12"/>
      <c r="AF58" s="10"/>
    </row>
    <row r="59" spans="1:32" ht="15.6" x14ac:dyDescent="0.3">
      <c r="A59" s="10">
        <f t="shared" si="1"/>
        <v>57</v>
      </c>
      <c r="B59" s="31" t="s">
        <v>247</v>
      </c>
      <c r="C59" s="43" t="s">
        <v>300</v>
      </c>
      <c r="D59" s="31" t="s">
        <v>352</v>
      </c>
      <c r="E59" s="12"/>
      <c r="F59" s="32" t="s">
        <v>31</v>
      </c>
      <c r="G59" s="32" t="s">
        <v>189</v>
      </c>
      <c r="H59" s="32" t="s">
        <v>280</v>
      </c>
      <c r="I59" s="32" t="s">
        <v>190</v>
      </c>
      <c r="J59" s="33">
        <v>45897</v>
      </c>
      <c r="K59" s="33">
        <v>45867</v>
      </c>
      <c r="L59" s="35"/>
      <c r="M59" s="39"/>
      <c r="N59" s="31">
        <v>1446500</v>
      </c>
      <c r="O59" s="31">
        <v>1446500</v>
      </c>
      <c r="P59" s="10"/>
      <c r="Q59" s="10"/>
      <c r="R59" s="10"/>
      <c r="S59" s="33">
        <v>46002</v>
      </c>
      <c r="T59" s="31">
        <v>10</v>
      </c>
      <c r="U59" s="10">
        <f t="shared" si="4"/>
        <v>2064</v>
      </c>
      <c r="V59" s="31">
        <v>2074</v>
      </c>
      <c r="W59" s="10">
        <v>300.00409999999999</v>
      </c>
      <c r="X59" s="10">
        <v>1</v>
      </c>
      <c r="Y59" s="44" t="s">
        <v>388</v>
      </c>
      <c r="Z59" s="33">
        <v>45905</v>
      </c>
      <c r="AA59" s="32" t="s">
        <v>37</v>
      </c>
      <c r="AB59" s="10" t="s">
        <v>33</v>
      </c>
      <c r="AC59" s="32" t="s">
        <v>408</v>
      </c>
      <c r="AD59" s="10"/>
      <c r="AE59" s="12"/>
      <c r="AF59" s="10"/>
    </row>
    <row r="60" spans="1:32" ht="15.6" x14ac:dyDescent="0.3">
      <c r="A60" s="10">
        <f t="shared" si="1"/>
        <v>58</v>
      </c>
      <c r="B60" s="31" t="s">
        <v>248</v>
      </c>
      <c r="C60" s="43" t="s">
        <v>301</v>
      </c>
      <c r="D60" s="31" t="s">
        <v>353</v>
      </c>
      <c r="E60" s="12"/>
      <c r="F60" s="32" t="s">
        <v>31</v>
      </c>
      <c r="G60" s="32" t="s">
        <v>189</v>
      </c>
      <c r="H60" s="32" t="s">
        <v>280</v>
      </c>
      <c r="I60" s="32" t="s">
        <v>190</v>
      </c>
      <c r="J60" s="33">
        <v>45962</v>
      </c>
      <c r="K60" s="33">
        <v>45931</v>
      </c>
      <c r="L60" s="35"/>
      <c r="M60" s="39"/>
      <c r="N60" s="31">
        <v>46270092</v>
      </c>
      <c r="O60" s="31">
        <v>46270092</v>
      </c>
      <c r="P60" s="10"/>
      <c r="Q60" s="10"/>
      <c r="R60" s="10"/>
      <c r="S60" s="33">
        <v>46002</v>
      </c>
      <c r="T60" s="31">
        <v>1</v>
      </c>
      <c r="U60" s="10">
        <f t="shared" si="4"/>
        <v>279</v>
      </c>
      <c r="V60" s="31">
        <v>280</v>
      </c>
      <c r="W60" s="10">
        <v>1295.562576</v>
      </c>
      <c r="X60" s="10">
        <v>1</v>
      </c>
      <c r="Y60" s="44" t="s">
        <v>388</v>
      </c>
      <c r="Z60" s="33">
        <v>45973</v>
      </c>
      <c r="AA60" s="32" t="s">
        <v>392</v>
      </c>
      <c r="AB60" s="10" t="s">
        <v>393</v>
      </c>
      <c r="AC60" s="32" t="s">
        <v>409</v>
      </c>
      <c r="AD60" s="10"/>
      <c r="AE60" s="12"/>
      <c r="AF60" s="10"/>
    </row>
    <row r="61" spans="1:32" ht="15.6" x14ac:dyDescent="0.3">
      <c r="A61" s="10">
        <f t="shared" si="1"/>
        <v>59</v>
      </c>
      <c r="B61" s="31" t="s">
        <v>249</v>
      </c>
      <c r="C61" s="43" t="s">
        <v>302</v>
      </c>
      <c r="D61" s="31" t="s">
        <v>354</v>
      </c>
      <c r="E61" s="12"/>
      <c r="F61" s="32" t="s">
        <v>31</v>
      </c>
      <c r="G61" s="32" t="s">
        <v>189</v>
      </c>
      <c r="H61" s="32" t="s">
        <v>280</v>
      </c>
      <c r="I61" s="32" t="s">
        <v>190</v>
      </c>
      <c r="J61" s="33">
        <v>45863</v>
      </c>
      <c r="K61" s="33">
        <v>45833</v>
      </c>
      <c r="L61" s="35"/>
      <c r="M61" s="39"/>
      <c r="N61" s="31">
        <v>2000000</v>
      </c>
      <c r="O61" s="31">
        <v>2000000</v>
      </c>
      <c r="P61" s="10"/>
      <c r="Q61" s="10"/>
      <c r="R61" s="10"/>
      <c r="S61" s="33">
        <v>46002</v>
      </c>
      <c r="T61" s="31">
        <v>10</v>
      </c>
      <c r="U61" s="10">
        <f t="shared" si="4"/>
        <v>90</v>
      </c>
      <c r="V61" s="31">
        <v>100</v>
      </c>
      <c r="W61" s="10">
        <v>20</v>
      </c>
      <c r="X61" s="10">
        <v>2</v>
      </c>
      <c r="Y61" s="44" t="s">
        <v>388</v>
      </c>
      <c r="Z61" s="33">
        <v>45959</v>
      </c>
      <c r="AA61" s="32" t="s">
        <v>220</v>
      </c>
      <c r="AB61" s="10" t="s">
        <v>40</v>
      </c>
      <c r="AC61" s="32" t="s">
        <v>226</v>
      </c>
      <c r="AD61" s="10"/>
      <c r="AE61" s="12"/>
      <c r="AF61" s="10"/>
    </row>
    <row r="62" spans="1:32" ht="15.6" x14ac:dyDescent="0.3">
      <c r="A62" s="10">
        <f t="shared" si="1"/>
        <v>60</v>
      </c>
      <c r="B62" s="31" t="s">
        <v>250</v>
      </c>
      <c r="C62" s="43" t="s">
        <v>303</v>
      </c>
      <c r="D62" s="31" t="s">
        <v>355</v>
      </c>
      <c r="E62" s="12"/>
      <c r="F62" s="32" t="s">
        <v>31</v>
      </c>
      <c r="G62" s="32" t="s">
        <v>189</v>
      </c>
      <c r="H62" s="32" t="s">
        <v>280</v>
      </c>
      <c r="I62" s="32" t="s">
        <v>385</v>
      </c>
      <c r="J62" s="33">
        <v>45412</v>
      </c>
      <c r="K62" s="33">
        <v>45379</v>
      </c>
      <c r="L62" s="35"/>
      <c r="M62" s="39"/>
      <c r="N62" s="31">
        <v>8958403</v>
      </c>
      <c r="O62" s="31">
        <v>8958403</v>
      </c>
      <c r="P62" s="10"/>
      <c r="Q62" s="10"/>
      <c r="R62" s="10"/>
      <c r="S62" s="33">
        <v>46002</v>
      </c>
      <c r="T62" s="31">
        <v>2</v>
      </c>
      <c r="U62" s="10">
        <f t="shared" si="4"/>
        <v>109.51</v>
      </c>
      <c r="V62" s="31">
        <v>111.51</v>
      </c>
      <c r="W62" s="10">
        <v>99.895151853000016</v>
      </c>
      <c r="X62" s="10">
        <v>5</v>
      </c>
      <c r="Y62" s="44" t="s">
        <v>388</v>
      </c>
      <c r="Z62" s="33">
        <v>45978</v>
      </c>
      <c r="AA62" s="32" t="s">
        <v>392</v>
      </c>
      <c r="AB62" s="10" t="s">
        <v>34</v>
      </c>
      <c r="AC62" s="32" t="s">
        <v>395</v>
      </c>
      <c r="AD62" s="10"/>
      <c r="AE62" s="12"/>
      <c r="AF62" s="10"/>
    </row>
    <row r="63" spans="1:32" ht="15.6" x14ac:dyDescent="0.3">
      <c r="A63" s="10">
        <f t="shared" si="1"/>
        <v>61</v>
      </c>
      <c r="B63" s="31" t="s">
        <v>251</v>
      </c>
      <c r="C63" s="43" t="s">
        <v>304</v>
      </c>
      <c r="D63" s="31" t="s">
        <v>356</v>
      </c>
      <c r="E63" s="12"/>
      <c r="F63" s="32" t="s">
        <v>31</v>
      </c>
      <c r="G63" s="32" t="s">
        <v>189</v>
      </c>
      <c r="H63" s="32" t="s">
        <v>280</v>
      </c>
      <c r="I63" s="32" t="s">
        <v>385</v>
      </c>
      <c r="J63" s="33">
        <v>45528</v>
      </c>
      <c r="K63" s="33">
        <v>45498</v>
      </c>
      <c r="L63" s="35"/>
      <c r="M63" s="39"/>
      <c r="N63" s="31">
        <v>2131936</v>
      </c>
      <c r="O63" s="31">
        <v>2131936</v>
      </c>
      <c r="P63" s="10"/>
      <c r="Q63" s="10"/>
      <c r="R63" s="10"/>
      <c r="S63" s="33">
        <v>46002</v>
      </c>
      <c r="T63" s="31">
        <v>10</v>
      </c>
      <c r="U63" s="10">
        <f t="shared" si="4"/>
        <v>210</v>
      </c>
      <c r="V63" s="31">
        <v>220</v>
      </c>
      <c r="W63" s="10">
        <v>46.902591999999999</v>
      </c>
      <c r="X63" s="10">
        <v>1</v>
      </c>
      <c r="Y63" s="44" t="s">
        <v>388</v>
      </c>
      <c r="Z63" s="33">
        <v>45926</v>
      </c>
      <c r="AA63" s="32" t="s">
        <v>37</v>
      </c>
      <c r="AB63" s="10" t="s">
        <v>33</v>
      </c>
      <c r="AC63" s="32" t="s">
        <v>395</v>
      </c>
      <c r="AD63" s="10"/>
      <c r="AE63" s="12"/>
      <c r="AF63" s="10"/>
    </row>
    <row r="64" spans="1:32" ht="15.6" x14ac:dyDescent="0.3">
      <c r="A64" s="10">
        <f t="shared" si="1"/>
        <v>62</v>
      </c>
      <c r="B64" s="31" t="s">
        <v>251</v>
      </c>
      <c r="C64" s="43" t="s">
        <v>304</v>
      </c>
      <c r="D64" s="31" t="s">
        <v>356</v>
      </c>
      <c r="E64" s="12"/>
      <c r="F64" s="32" t="s">
        <v>31</v>
      </c>
      <c r="G64" s="32" t="s">
        <v>189</v>
      </c>
      <c r="H64" s="32" t="s">
        <v>280</v>
      </c>
      <c r="I64" s="32" t="s">
        <v>386</v>
      </c>
      <c r="J64" s="33">
        <v>45528</v>
      </c>
      <c r="K64" s="33">
        <v>45498</v>
      </c>
      <c r="L64" s="35"/>
      <c r="M64" s="39"/>
      <c r="N64" s="31">
        <v>250000</v>
      </c>
      <c r="O64" s="31">
        <v>250000</v>
      </c>
      <c r="P64" s="10"/>
      <c r="Q64" s="10"/>
      <c r="R64" s="10"/>
      <c r="S64" s="33">
        <v>46002</v>
      </c>
      <c r="T64" s="31">
        <v>10</v>
      </c>
      <c r="U64" s="10">
        <f t="shared" si="4"/>
        <v>190</v>
      </c>
      <c r="V64" s="31">
        <v>200</v>
      </c>
      <c r="W64" s="10">
        <v>5</v>
      </c>
      <c r="X64" s="10">
        <v>1</v>
      </c>
      <c r="Y64" s="44" t="s">
        <v>388</v>
      </c>
      <c r="Z64" s="33">
        <v>45924</v>
      </c>
      <c r="AA64" s="32" t="s">
        <v>37</v>
      </c>
      <c r="AB64" s="10" t="s">
        <v>33</v>
      </c>
      <c r="AC64" s="32" t="s">
        <v>395</v>
      </c>
      <c r="AD64" s="10"/>
      <c r="AE64" s="12"/>
      <c r="AF64" s="10"/>
    </row>
    <row r="65" spans="1:32" ht="15.6" x14ac:dyDescent="0.3">
      <c r="A65" s="10">
        <f t="shared" si="1"/>
        <v>63</v>
      </c>
      <c r="B65" s="31" t="s">
        <v>252</v>
      </c>
      <c r="C65" s="43" t="s">
        <v>305</v>
      </c>
      <c r="D65" s="31" t="s">
        <v>357</v>
      </c>
      <c r="E65" s="12"/>
      <c r="F65" s="32" t="s">
        <v>31</v>
      </c>
      <c r="G65" s="32" t="s">
        <v>32</v>
      </c>
      <c r="H65" s="32" t="s">
        <v>280</v>
      </c>
      <c r="I65" s="32" t="s">
        <v>385</v>
      </c>
      <c r="J65" s="33">
        <v>45679</v>
      </c>
      <c r="K65" s="33">
        <v>45649</v>
      </c>
      <c r="L65" s="35"/>
      <c r="M65" s="39"/>
      <c r="N65" s="31">
        <v>91500</v>
      </c>
      <c r="O65" s="31">
        <v>91500</v>
      </c>
      <c r="P65" s="10"/>
      <c r="Q65" s="10"/>
      <c r="R65" s="10"/>
      <c r="S65" s="33">
        <v>46003</v>
      </c>
      <c r="T65" s="31">
        <v>10</v>
      </c>
      <c r="U65" s="10">
        <f t="shared" si="4"/>
        <v>70</v>
      </c>
      <c r="V65" s="31">
        <v>80</v>
      </c>
      <c r="W65" s="10">
        <v>0.73199999999999998</v>
      </c>
      <c r="X65" s="10">
        <v>1</v>
      </c>
      <c r="Y65" s="44" t="s">
        <v>388</v>
      </c>
      <c r="Z65" s="33">
        <v>45926</v>
      </c>
      <c r="AA65" s="32" t="s">
        <v>39</v>
      </c>
      <c r="AB65" s="10" t="s">
        <v>40</v>
      </c>
      <c r="AC65" s="32" t="s">
        <v>148</v>
      </c>
      <c r="AD65" s="10"/>
      <c r="AE65" s="12"/>
      <c r="AF65" s="10"/>
    </row>
    <row r="66" spans="1:32" ht="15.6" x14ac:dyDescent="0.3">
      <c r="A66" s="10">
        <f t="shared" si="1"/>
        <v>64</v>
      </c>
      <c r="B66" s="31" t="s">
        <v>253</v>
      </c>
      <c r="C66" s="43" t="s">
        <v>306</v>
      </c>
      <c r="D66" s="31" t="s">
        <v>358</v>
      </c>
      <c r="E66" s="12"/>
      <c r="F66" s="32" t="s">
        <v>31</v>
      </c>
      <c r="G66" s="32" t="s">
        <v>189</v>
      </c>
      <c r="H66" s="32" t="s">
        <v>280</v>
      </c>
      <c r="I66" s="32" t="s">
        <v>190</v>
      </c>
      <c r="J66" s="33">
        <v>45939</v>
      </c>
      <c r="K66" s="33" t="s">
        <v>387</v>
      </c>
      <c r="L66" s="35"/>
      <c r="M66" s="39"/>
      <c r="N66" s="31">
        <v>1421054</v>
      </c>
      <c r="O66" s="31">
        <v>1421054</v>
      </c>
      <c r="P66" s="10"/>
      <c r="Q66" s="10"/>
      <c r="R66" s="10"/>
      <c r="S66" s="33">
        <v>46003</v>
      </c>
      <c r="T66" s="31">
        <v>10</v>
      </c>
      <c r="U66" s="10">
        <f t="shared" si="4"/>
        <v>1890</v>
      </c>
      <c r="V66" s="31">
        <v>1900</v>
      </c>
      <c r="W66" s="10">
        <v>270.00026000000003</v>
      </c>
      <c r="X66" s="10">
        <v>6</v>
      </c>
      <c r="Y66" s="44" t="s">
        <v>388</v>
      </c>
      <c r="Z66" s="33">
        <v>45960</v>
      </c>
      <c r="AA66" s="32" t="s">
        <v>37</v>
      </c>
      <c r="AB66" s="10" t="s">
        <v>33</v>
      </c>
      <c r="AC66" s="32" t="s">
        <v>410</v>
      </c>
      <c r="AD66" s="10"/>
      <c r="AE66" s="12"/>
      <c r="AF66" s="10"/>
    </row>
    <row r="67" spans="1:32" ht="15.6" x14ac:dyDescent="0.3">
      <c r="A67" s="10">
        <f t="shared" si="1"/>
        <v>65</v>
      </c>
      <c r="B67" s="31" t="s">
        <v>254</v>
      </c>
      <c r="C67" s="43" t="s">
        <v>307</v>
      </c>
      <c r="D67" s="31" t="s">
        <v>359</v>
      </c>
      <c r="E67" s="12"/>
      <c r="F67" s="32" t="s">
        <v>31</v>
      </c>
      <c r="G67" s="32" t="s">
        <v>189</v>
      </c>
      <c r="H67" s="32" t="s">
        <v>280</v>
      </c>
      <c r="I67" s="32" t="s">
        <v>386</v>
      </c>
      <c r="J67" s="33">
        <v>45444</v>
      </c>
      <c r="K67" s="33">
        <v>45414</v>
      </c>
      <c r="L67" s="35"/>
      <c r="M67" s="39"/>
      <c r="N67" s="31">
        <v>18939</v>
      </c>
      <c r="O67" s="31">
        <v>18939</v>
      </c>
      <c r="P67" s="10"/>
      <c r="Q67" s="10"/>
      <c r="R67" s="10"/>
      <c r="S67" s="33">
        <v>46003</v>
      </c>
      <c r="T67" s="31">
        <v>10</v>
      </c>
      <c r="U67" s="10">
        <f t="shared" si="4"/>
        <v>254</v>
      </c>
      <c r="V67" s="31">
        <v>264</v>
      </c>
      <c r="W67" s="10">
        <v>0.49998959999999998</v>
      </c>
      <c r="X67" s="10">
        <v>1</v>
      </c>
      <c r="Y67" s="44" t="s">
        <v>388</v>
      </c>
      <c r="Z67" s="33">
        <v>45904</v>
      </c>
      <c r="AA67" s="32" t="s">
        <v>37</v>
      </c>
      <c r="AB67" s="10" t="s">
        <v>33</v>
      </c>
      <c r="AC67" s="32" t="s">
        <v>222</v>
      </c>
      <c r="AD67" s="10"/>
      <c r="AE67" s="12"/>
      <c r="AF67" s="10"/>
    </row>
    <row r="68" spans="1:32" ht="15.6" x14ac:dyDescent="0.3">
      <c r="A68" s="10">
        <f t="shared" si="1"/>
        <v>66</v>
      </c>
      <c r="B68" s="31" t="s">
        <v>255</v>
      </c>
      <c r="C68" s="43" t="s">
        <v>308</v>
      </c>
      <c r="D68" s="31" t="s">
        <v>360</v>
      </c>
      <c r="E68" s="12"/>
      <c r="F68" s="32" t="s">
        <v>31</v>
      </c>
      <c r="G68" s="32" t="s">
        <v>189</v>
      </c>
      <c r="H68" s="32" t="s">
        <v>280</v>
      </c>
      <c r="I68" s="32" t="s">
        <v>385</v>
      </c>
      <c r="J68" s="33">
        <v>45401</v>
      </c>
      <c r="K68" s="33">
        <v>45371</v>
      </c>
      <c r="L68" s="35"/>
      <c r="M68" s="39"/>
      <c r="N68" s="31">
        <v>307800</v>
      </c>
      <c r="O68" s="31">
        <v>307800</v>
      </c>
      <c r="P68" s="10"/>
      <c r="Q68" s="10"/>
      <c r="R68" s="10"/>
      <c r="S68" s="33">
        <v>46003</v>
      </c>
      <c r="T68" s="31">
        <v>1</v>
      </c>
      <c r="U68" s="10">
        <f t="shared" si="4"/>
        <v>315</v>
      </c>
      <c r="V68" s="31">
        <v>316</v>
      </c>
      <c r="W68" s="10">
        <v>9.7264800000000005</v>
      </c>
      <c r="X68" s="10">
        <v>14</v>
      </c>
      <c r="Y68" s="44" t="s">
        <v>388</v>
      </c>
      <c r="Z68" s="33">
        <v>45946</v>
      </c>
      <c r="AA68" s="32" t="s">
        <v>42</v>
      </c>
      <c r="AB68" s="10" t="s">
        <v>43</v>
      </c>
      <c r="AC68" s="32" t="s">
        <v>411</v>
      </c>
      <c r="AD68" s="10"/>
      <c r="AE68" s="12"/>
      <c r="AF68" s="10"/>
    </row>
    <row r="69" spans="1:32" ht="15.6" x14ac:dyDescent="0.3">
      <c r="A69" s="10">
        <f t="shared" si="1"/>
        <v>67</v>
      </c>
      <c r="B69" s="31" t="s">
        <v>256</v>
      </c>
      <c r="C69" s="43" t="s">
        <v>309</v>
      </c>
      <c r="D69" s="31" t="s">
        <v>361</v>
      </c>
      <c r="E69" s="12"/>
      <c r="F69" s="32" t="s">
        <v>31</v>
      </c>
      <c r="G69" s="32" t="s">
        <v>32</v>
      </c>
      <c r="H69" s="32" t="s">
        <v>280</v>
      </c>
      <c r="I69" s="32" t="s">
        <v>385</v>
      </c>
      <c r="J69" s="33">
        <v>45722</v>
      </c>
      <c r="K69" s="33">
        <v>45692</v>
      </c>
      <c r="L69" s="35"/>
      <c r="M69" s="39"/>
      <c r="N69" s="31">
        <v>460208</v>
      </c>
      <c r="O69" s="31">
        <v>460208</v>
      </c>
      <c r="P69" s="10"/>
      <c r="Q69" s="10"/>
      <c r="R69" s="10"/>
      <c r="S69" s="33">
        <v>46003</v>
      </c>
      <c r="T69" s="31">
        <v>10</v>
      </c>
      <c r="U69" s="10">
        <f t="shared" si="4"/>
        <v>83.25</v>
      </c>
      <c r="V69" s="31">
        <v>93.25</v>
      </c>
      <c r="W69" s="10">
        <v>4.2914396000000004</v>
      </c>
      <c r="X69" s="10">
        <v>2</v>
      </c>
      <c r="Y69" s="32" t="s">
        <v>390</v>
      </c>
      <c r="Z69" s="33">
        <v>45934</v>
      </c>
      <c r="AA69" s="32" t="s">
        <v>38</v>
      </c>
      <c r="AB69" s="10" t="s">
        <v>33</v>
      </c>
      <c r="AC69" s="32" t="s">
        <v>412</v>
      </c>
      <c r="AD69" s="10"/>
      <c r="AE69" s="12"/>
      <c r="AF69" s="10"/>
    </row>
    <row r="70" spans="1:32" ht="15.6" x14ac:dyDescent="0.3">
      <c r="A70" s="10">
        <f t="shared" si="1"/>
        <v>68</v>
      </c>
      <c r="B70" s="31" t="s">
        <v>257</v>
      </c>
      <c r="C70" s="43" t="s">
        <v>310</v>
      </c>
      <c r="D70" s="31" t="s">
        <v>362</v>
      </c>
      <c r="E70" s="12"/>
      <c r="F70" s="32" t="s">
        <v>31</v>
      </c>
      <c r="G70" s="32" t="s">
        <v>189</v>
      </c>
      <c r="H70" s="32" t="s">
        <v>280</v>
      </c>
      <c r="I70" s="32" t="s">
        <v>385</v>
      </c>
      <c r="J70" s="33">
        <v>45408</v>
      </c>
      <c r="K70" s="33">
        <v>45378</v>
      </c>
      <c r="L70" s="35"/>
      <c r="M70" s="39"/>
      <c r="N70" s="31">
        <v>16000000</v>
      </c>
      <c r="O70" s="31">
        <v>16000000</v>
      </c>
      <c r="P70" s="10"/>
      <c r="Q70" s="10"/>
      <c r="R70" s="10"/>
      <c r="S70" s="33">
        <v>46003</v>
      </c>
      <c r="T70" s="31">
        <v>1</v>
      </c>
      <c r="U70" s="10">
        <f t="shared" si="4"/>
        <v>279</v>
      </c>
      <c r="V70" s="45">
        <v>280</v>
      </c>
      <c r="W70" s="10">
        <v>448</v>
      </c>
      <c r="X70" s="10">
        <v>3</v>
      </c>
      <c r="Y70" s="32" t="s">
        <v>389</v>
      </c>
      <c r="Z70" s="33">
        <v>45964</v>
      </c>
      <c r="AA70" s="32" t="s">
        <v>42</v>
      </c>
      <c r="AB70" s="10" t="s">
        <v>43</v>
      </c>
      <c r="AC70" s="32" t="s">
        <v>411</v>
      </c>
      <c r="AD70" s="10"/>
      <c r="AE70" s="12"/>
      <c r="AF70" s="10"/>
    </row>
    <row r="71" spans="1:32" ht="15.6" x14ac:dyDescent="0.3">
      <c r="A71" s="10">
        <f t="shared" si="1"/>
        <v>69</v>
      </c>
      <c r="B71" s="31" t="s">
        <v>258</v>
      </c>
      <c r="C71" s="43" t="s">
        <v>311</v>
      </c>
      <c r="D71" s="31" t="s">
        <v>363</v>
      </c>
      <c r="E71" s="12"/>
      <c r="F71" s="32" t="s">
        <v>31</v>
      </c>
      <c r="G71" s="32" t="s">
        <v>32</v>
      </c>
      <c r="H71" s="32" t="s">
        <v>280</v>
      </c>
      <c r="I71" s="32" t="s">
        <v>385</v>
      </c>
      <c r="J71" s="33">
        <v>45630</v>
      </c>
      <c r="K71" s="33">
        <v>45600</v>
      </c>
      <c r="L71" s="35"/>
      <c r="M71" s="39"/>
      <c r="N71" s="31">
        <v>200000</v>
      </c>
      <c r="O71" s="31">
        <v>200000</v>
      </c>
      <c r="P71" s="10"/>
      <c r="Q71" s="10"/>
      <c r="R71" s="10"/>
      <c r="S71" s="33">
        <v>46003</v>
      </c>
      <c r="T71" s="31">
        <v>10</v>
      </c>
      <c r="U71" s="10">
        <f t="shared" si="4"/>
        <v>75.61</v>
      </c>
      <c r="V71" s="45">
        <v>85.61</v>
      </c>
      <c r="W71" s="10">
        <v>1.7121999999999999</v>
      </c>
      <c r="X71" s="10">
        <v>1</v>
      </c>
      <c r="Y71" s="44" t="s">
        <v>388</v>
      </c>
      <c r="Z71" s="33">
        <v>45971</v>
      </c>
      <c r="AA71" s="32" t="s">
        <v>37</v>
      </c>
      <c r="AB71" s="10" t="s">
        <v>33</v>
      </c>
      <c r="AC71" s="32" t="s">
        <v>413</v>
      </c>
      <c r="AD71" s="10"/>
      <c r="AE71" s="12"/>
      <c r="AF71" s="10"/>
    </row>
    <row r="72" spans="1:32" ht="15.6" x14ac:dyDescent="0.3">
      <c r="A72" s="10">
        <f t="shared" si="1"/>
        <v>70</v>
      </c>
      <c r="B72" s="31" t="s">
        <v>178</v>
      </c>
      <c r="C72" s="43" t="s">
        <v>183</v>
      </c>
      <c r="D72" s="31" t="s">
        <v>187</v>
      </c>
      <c r="E72" s="12"/>
      <c r="F72" s="32" t="s">
        <v>31</v>
      </c>
      <c r="G72" s="32" t="s">
        <v>32</v>
      </c>
      <c r="H72" s="32" t="s">
        <v>280</v>
      </c>
      <c r="I72" s="32" t="s">
        <v>385</v>
      </c>
      <c r="J72" s="33">
        <v>45486</v>
      </c>
      <c r="K72" s="33">
        <v>45456</v>
      </c>
      <c r="L72" s="35"/>
      <c r="M72" s="39"/>
      <c r="N72" s="31">
        <v>151537</v>
      </c>
      <c r="O72" s="31">
        <v>151537</v>
      </c>
      <c r="P72" s="10"/>
      <c r="Q72" s="10"/>
      <c r="R72" s="10"/>
      <c r="S72" s="33">
        <v>46006</v>
      </c>
      <c r="T72" s="31">
        <v>10</v>
      </c>
      <c r="U72" s="10">
        <f t="shared" si="4"/>
        <v>499</v>
      </c>
      <c r="V72" s="31">
        <v>509</v>
      </c>
      <c r="W72" s="10">
        <v>7.7132332999999997</v>
      </c>
      <c r="X72" s="10">
        <v>4</v>
      </c>
      <c r="Y72" s="44" t="s">
        <v>388</v>
      </c>
      <c r="Z72" s="33">
        <v>45971</v>
      </c>
      <c r="AA72" s="32" t="s">
        <v>38</v>
      </c>
      <c r="AB72" s="10" t="s">
        <v>33</v>
      </c>
      <c r="AC72" s="32" t="s">
        <v>149</v>
      </c>
      <c r="AD72" s="10"/>
      <c r="AE72" s="12"/>
      <c r="AF72" s="10"/>
    </row>
    <row r="73" spans="1:32" ht="15.6" x14ac:dyDescent="0.3">
      <c r="A73" s="10">
        <f t="shared" si="1"/>
        <v>71</v>
      </c>
      <c r="B73" s="31" t="s">
        <v>178</v>
      </c>
      <c r="C73" s="43" t="s">
        <v>183</v>
      </c>
      <c r="D73" s="31" t="s">
        <v>187</v>
      </c>
      <c r="E73" s="12"/>
      <c r="F73" s="32" t="s">
        <v>31</v>
      </c>
      <c r="G73" s="32" t="s">
        <v>32</v>
      </c>
      <c r="H73" s="32" t="s">
        <v>280</v>
      </c>
      <c r="I73" s="32" t="s">
        <v>385</v>
      </c>
      <c r="J73" s="33">
        <v>45486</v>
      </c>
      <c r="K73" s="33">
        <v>45456</v>
      </c>
      <c r="L73" s="35"/>
      <c r="M73" s="39"/>
      <c r="N73" s="31">
        <v>95921</v>
      </c>
      <c r="O73" s="31">
        <v>95921</v>
      </c>
      <c r="P73" s="10"/>
      <c r="Q73" s="10"/>
      <c r="R73" s="10"/>
      <c r="S73" s="33">
        <v>46006</v>
      </c>
      <c r="T73" s="31">
        <v>10</v>
      </c>
      <c r="U73" s="10">
        <f t="shared" si="4"/>
        <v>499</v>
      </c>
      <c r="V73" s="31">
        <v>509</v>
      </c>
      <c r="W73" s="10">
        <v>4.8823789</v>
      </c>
      <c r="X73" s="10">
        <v>6</v>
      </c>
      <c r="Y73" s="44" t="s">
        <v>388</v>
      </c>
      <c r="Z73" s="33">
        <v>45932</v>
      </c>
      <c r="AA73" s="32" t="s">
        <v>38</v>
      </c>
      <c r="AB73" s="10" t="s">
        <v>33</v>
      </c>
      <c r="AC73" s="32" t="s">
        <v>149</v>
      </c>
      <c r="AD73" s="10"/>
      <c r="AE73" s="12"/>
      <c r="AF73" s="10"/>
    </row>
    <row r="74" spans="1:32" ht="15.6" x14ac:dyDescent="0.3">
      <c r="A74" s="10">
        <f t="shared" si="1"/>
        <v>72</v>
      </c>
      <c r="B74" s="31" t="s">
        <v>259</v>
      </c>
      <c r="C74" s="43" t="s">
        <v>312</v>
      </c>
      <c r="D74" s="31" t="s">
        <v>364</v>
      </c>
      <c r="E74" s="12"/>
      <c r="F74" s="32" t="s">
        <v>31</v>
      </c>
      <c r="G74" s="32" t="s">
        <v>189</v>
      </c>
      <c r="H74" s="32" t="s">
        <v>280</v>
      </c>
      <c r="I74" s="32" t="s">
        <v>385</v>
      </c>
      <c r="J74" s="33">
        <v>45408</v>
      </c>
      <c r="K74" s="33">
        <v>45378</v>
      </c>
      <c r="L74" s="35"/>
      <c r="M74" s="39"/>
      <c r="N74" s="31">
        <v>562303</v>
      </c>
      <c r="O74" s="31">
        <v>562303</v>
      </c>
      <c r="P74" s="10"/>
      <c r="Q74" s="10"/>
      <c r="R74" s="10"/>
      <c r="S74" s="33">
        <v>46009</v>
      </c>
      <c r="T74" s="31">
        <v>2</v>
      </c>
      <c r="U74" s="10">
        <f t="shared" si="4"/>
        <v>116.56</v>
      </c>
      <c r="V74" s="31">
        <v>118.56</v>
      </c>
      <c r="W74" s="10">
        <v>6.6666643680000002</v>
      </c>
      <c r="X74" s="10">
        <v>1</v>
      </c>
      <c r="Y74" s="32" t="s">
        <v>389</v>
      </c>
      <c r="Z74" s="33">
        <v>45936</v>
      </c>
      <c r="AA74" s="32" t="s">
        <v>42</v>
      </c>
      <c r="AB74" s="10" t="s">
        <v>43</v>
      </c>
      <c r="AC74" s="32" t="s">
        <v>226</v>
      </c>
      <c r="AD74" s="10"/>
      <c r="AE74" s="12"/>
      <c r="AF74" s="10"/>
    </row>
    <row r="75" spans="1:32" ht="15.6" x14ac:dyDescent="0.3">
      <c r="A75" s="10">
        <f t="shared" si="1"/>
        <v>73</v>
      </c>
      <c r="B75" s="31" t="s">
        <v>260</v>
      </c>
      <c r="C75" s="43" t="s">
        <v>313</v>
      </c>
      <c r="D75" s="31" t="s">
        <v>365</v>
      </c>
      <c r="E75" s="12"/>
      <c r="F75" s="32" t="s">
        <v>31</v>
      </c>
      <c r="G75" s="32" t="s">
        <v>189</v>
      </c>
      <c r="H75" s="32" t="s">
        <v>280</v>
      </c>
      <c r="I75" s="32" t="s">
        <v>385</v>
      </c>
      <c r="J75" s="33">
        <v>45533</v>
      </c>
      <c r="K75" s="33">
        <v>45503</v>
      </c>
      <c r="L75" s="35"/>
      <c r="M75" s="39"/>
      <c r="N75" s="31">
        <v>47962</v>
      </c>
      <c r="O75" s="31">
        <v>47962</v>
      </c>
      <c r="P75" s="10"/>
      <c r="Q75" s="10"/>
      <c r="R75" s="10"/>
      <c r="S75" s="33">
        <v>46009</v>
      </c>
      <c r="T75" s="31">
        <v>2</v>
      </c>
      <c r="U75" s="10">
        <f t="shared" si="4"/>
        <v>415</v>
      </c>
      <c r="V75" s="31">
        <v>417</v>
      </c>
      <c r="W75" s="10">
        <v>2.0000154000000001</v>
      </c>
      <c r="X75" s="10">
        <v>1</v>
      </c>
      <c r="Y75" s="44" t="s">
        <v>388</v>
      </c>
      <c r="Z75" s="33">
        <v>45973</v>
      </c>
      <c r="AA75" s="32" t="s">
        <v>37</v>
      </c>
      <c r="AB75" s="10" t="s">
        <v>33</v>
      </c>
      <c r="AC75" s="32" t="s">
        <v>408</v>
      </c>
      <c r="AD75" s="10"/>
      <c r="AE75" s="12"/>
      <c r="AF75" s="10"/>
    </row>
    <row r="76" spans="1:32" ht="15.6" x14ac:dyDescent="0.3">
      <c r="A76" s="10">
        <f t="shared" si="1"/>
        <v>74</v>
      </c>
      <c r="B76" s="31" t="s">
        <v>261</v>
      </c>
      <c r="C76" s="43" t="s">
        <v>314</v>
      </c>
      <c r="D76" s="31" t="s">
        <v>366</v>
      </c>
      <c r="E76" s="12"/>
      <c r="F76" s="32" t="s">
        <v>31</v>
      </c>
      <c r="G76" s="32" t="s">
        <v>189</v>
      </c>
      <c r="H76" s="32" t="s">
        <v>280</v>
      </c>
      <c r="I76" s="32" t="s">
        <v>385</v>
      </c>
      <c r="J76" s="33">
        <v>45571</v>
      </c>
      <c r="K76" s="33">
        <v>45541</v>
      </c>
      <c r="L76" s="35"/>
      <c r="M76" s="39"/>
      <c r="N76" s="31">
        <v>98250</v>
      </c>
      <c r="O76" s="31">
        <v>98250</v>
      </c>
      <c r="P76" s="10"/>
      <c r="Q76" s="10"/>
      <c r="R76" s="10"/>
      <c r="S76" s="33">
        <v>46013</v>
      </c>
      <c r="T76" s="31">
        <v>10</v>
      </c>
      <c r="U76" s="10">
        <f t="shared" si="4"/>
        <v>104</v>
      </c>
      <c r="V76" s="31">
        <v>114</v>
      </c>
      <c r="W76" s="10">
        <v>1.12005</v>
      </c>
      <c r="X76" s="10">
        <v>2</v>
      </c>
      <c r="Y76" s="44" t="s">
        <v>388</v>
      </c>
      <c r="Z76" s="33">
        <v>45857</v>
      </c>
      <c r="AA76" s="32" t="s">
        <v>37</v>
      </c>
      <c r="AB76" s="10" t="s">
        <v>33</v>
      </c>
      <c r="AC76" s="32" t="s">
        <v>414</v>
      </c>
      <c r="AD76" s="10"/>
      <c r="AE76" s="12"/>
      <c r="AF76" s="10"/>
    </row>
    <row r="77" spans="1:32" ht="15.6" x14ac:dyDescent="0.3">
      <c r="A77" s="10">
        <f t="shared" si="1"/>
        <v>75</v>
      </c>
      <c r="B77" s="31" t="s">
        <v>262</v>
      </c>
      <c r="C77" s="43" t="s">
        <v>315</v>
      </c>
      <c r="D77" s="31" t="s">
        <v>367</v>
      </c>
      <c r="E77" s="12"/>
      <c r="F77" s="32" t="s">
        <v>31</v>
      </c>
      <c r="G77" s="32" t="s">
        <v>189</v>
      </c>
      <c r="H77" s="32" t="s">
        <v>280</v>
      </c>
      <c r="I77" s="32" t="s">
        <v>385</v>
      </c>
      <c r="J77" s="33">
        <v>45337</v>
      </c>
      <c r="K77" s="33">
        <v>45307</v>
      </c>
      <c r="L77" s="35"/>
      <c r="M77" s="39"/>
      <c r="N77" s="31">
        <v>149995</v>
      </c>
      <c r="O77" s="31">
        <v>149995</v>
      </c>
      <c r="P77" s="10"/>
      <c r="Q77" s="10"/>
      <c r="R77" s="10"/>
      <c r="S77" s="33">
        <v>46013</v>
      </c>
      <c r="T77" s="31">
        <v>2</v>
      </c>
      <c r="U77" s="10">
        <f t="shared" si="4"/>
        <v>303.5</v>
      </c>
      <c r="V77" s="31">
        <v>305.5</v>
      </c>
      <c r="W77" s="10">
        <v>4.5823472499999998</v>
      </c>
      <c r="X77" s="10">
        <v>2</v>
      </c>
      <c r="Y77" s="32" t="s">
        <v>390</v>
      </c>
      <c r="Z77" s="33">
        <v>45915</v>
      </c>
      <c r="AA77" s="32" t="s">
        <v>391</v>
      </c>
      <c r="AB77" s="10" t="s">
        <v>33</v>
      </c>
      <c r="AC77" s="32" t="s">
        <v>415</v>
      </c>
      <c r="AD77" s="10"/>
      <c r="AE77" s="12"/>
      <c r="AF77" s="10"/>
    </row>
    <row r="78" spans="1:32" ht="15.6" x14ac:dyDescent="0.3">
      <c r="A78" s="10">
        <f t="shared" si="1"/>
        <v>76</v>
      </c>
      <c r="B78" s="31" t="s">
        <v>263</v>
      </c>
      <c r="C78" s="43" t="s">
        <v>316</v>
      </c>
      <c r="D78" s="31" t="s">
        <v>368</v>
      </c>
      <c r="E78" s="12"/>
      <c r="F78" s="32" t="s">
        <v>31</v>
      </c>
      <c r="G78" s="32" t="s">
        <v>189</v>
      </c>
      <c r="H78" s="32" t="s">
        <v>280</v>
      </c>
      <c r="I78" s="32" t="s">
        <v>385</v>
      </c>
      <c r="J78" s="33">
        <v>45576</v>
      </c>
      <c r="K78" s="33">
        <v>45546</v>
      </c>
      <c r="L78" s="35"/>
      <c r="M78" s="39"/>
      <c r="N78" s="31">
        <v>1573000</v>
      </c>
      <c r="O78" s="31">
        <v>1573000</v>
      </c>
      <c r="P78" s="10"/>
      <c r="Q78" s="10"/>
      <c r="R78" s="10"/>
      <c r="S78" s="33">
        <v>46013</v>
      </c>
      <c r="T78" s="31">
        <v>1</v>
      </c>
      <c r="U78" s="10">
        <f t="shared" si="4"/>
        <v>49</v>
      </c>
      <c r="V78" s="31">
        <v>50</v>
      </c>
      <c r="W78" s="10">
        <v>7.8650000000000002</v>
      </c>
      <c r="X78" s="10">
        <v>6</v>
      </c>
      <c r="Y78" s="44" t="s">
        <v>388</v>
      </c>
      <c r="Z78" s="33">
        <v>45946</v>
      </c>
      <c r="AA78" s="32" t="s">
        <v>391</v>
      </c>
      <c r="AB78" s="10" t="s">
        <v>33</v>
      </c>
      <c r="AC78" s="32" t="s">
        <v>407</v>
      </c>
      <c r="AD78" s="10"/>
      <c r="AE78" s="12"/>
      <c r="AF78" s="10"/>
    </row>
    <row r="79" spans="1:32" ht="15.6" x14ac:dyDescent="0.3">
      <c r="A79" s="10">
        <f t="shared" si="1"/>
        <v>77</v>
      </c>
      <c r="B79" s="31" t="s">
        <v>264</v>
      </c>
      <c r="C79" s="43" t="s">
        <v>317</v>
      </c>
      <c r="D79" s="31" t="s">
        <v>369</v>
      </c>
      <c r="E79" s="12"/>
      <c r="F79" s="32" t="s">
        <v>31</v>
      </c>
      <c r="G79" s="32" t="s">
        <v>189</v>
      </c>
      <c r="H79" s="32" t="s">
        <v>280</v>
      </c>
      <c r="I79" s="32" t="s">
        <v>385</v>
      </c>
      <c r="J79" s="33">
        <v>45565</v>
      </c>
      <c r="K79" s="33">
        <v>45534</v>
      </c>
      <c r="L79" s="35"/>
      <c r="M79" s="39"/>
      <c r="N79" s="31">
        <v>1141552</v>
      </c>
      <c r="O79" s="31">
        <v>1141552</v>
      </c>
      <c r="P79" s="10"/>
      <c r="Q79" s="10"/>
      <c r="R79" s="10"/>
      <c r="S79" s="33">
        <v>46014</v>
      </c>
      <c r="T79" s="31">
        <v>10</v>
      </c>
      <c r="U79" s="10">
        <f t="shared" si="4"/>
        <v>647</v>
      </c>
      <c r="V79" s="31">
        <v>657</v>
      </c>
      <c r="W79" s="10">
        <v>74.999966400000005</v>
      </c>
      <c r="X79" s="10">
        <v>1</v>
      </c>
      <c r="Y79" s="44" t="s">
        <v>388</v>
      </c>
      <c r="Z79" s="33">
        <v>45940</v>
      </c>
      <c r="AA79" s="32" t="s">
        <v>45</v>
      </c>
      <c r="AB79" s="10" t="s">
        <v>34</v>
      </c>
      <c r="AC79" s="32" t="s">
        <v>416</v>
      </c>
      <c r="AD79" s="10"/>
      <c r="AE79" s="12"/>
      <c r="AF79" s="10"/>
    </row>
    <row r="80" spans="1:32" ht="15.6" x14ac:dyDescent="0.3">
      <c r="A80" s="10">
        <f t="shared" si="1"/>
        <v>78</v>
      </c>
      <c r="B80" s="31" t="s">
        <v>232</v>
      </c>
      <c r="C80" s="43" t="s">
        <v>285</v>
      </c>
      <c r="D80" s="31" t="s">
        <v>337</v>
      </c>
      <c r="E80" s="12"/>
      <c r="F80" s="32" t="s">
        <v>31</v>
      </c>
      <c r="G80" s="32" t="s">
        <v>32</v>
      </c>
      <c r="H80" s="32" t="s">
        <v>280</v>
      </c>
      <c r="I80" s="32" t="s">
        <v>385</v>
      </c>
      <c r="J80" s="33">
        <v>45853</v>
      </c>
      <c r="K80" s="33">
        <v>45821</v>
      </c>
      <c r="L80" s="35"/>
      <c r="M80" s="39"/>
      <c r="N80" s="31">
        <v>1408000</v>
      </c>
      <c r="O80" s="31">
        <v>1408000</v>
      </c>
      <c r="P80" s="10"/>
      <c r="Q80" s="10"/>
      <c r="R80" s="10"/>
      <c r="S80" s="33">
        <v>46014</v>
      </c>
      <c r="T80" s="31">
        <v>10</v>
      </c>
      <c r="U80" s="10">
        <f t="shared" si="4"/>
        <v>114</v>
      </c>
      <c r="V80" s="31">
        <v>124</v>
      </c>
      <c r="W80" s="10">
        <v>17.459199999999999</v>
      </c>
      <c r="X80" s="10">
        <v>3</v>
      </c>
      <c r="Y80" s="44" t="s">
        <v>388</v>
      </c>
      <c r="Z80" s="33">
        <v>45946</v>
      </c>
      <c r="AA80" s="32" t="s">
        <v>37</v>
      </c>
      <c r="AB80" s="10" t="s">
        <v>33</v>
      </c>
      <c r="AC80" s="32" t="s">
        <v>416</v>
      </c>
      <c r="AD80" s="10"/>
      <c r="AE80" s="12"/>
      <c r="AF80" s="10"/>
    </row>
    <row r="81" spans="1:32" ht="15.6" x14ac:dyDescent="0.3">
      <c r="A81" s="10">
        <f t="shared" si="1"/>
        <v>79</v>
      </c>
      <c r="B81" s="31" t="s">
        <v>265</v>
      </c>
      <c r="C81" s="43" t="s">
        <v>318</v>
      </c>
      <c r="D81" s="31" t="s">
        <v>370</v>
      </c>
      <c r="E81" s="12"/>
      <c r="F81" s="32" t="s">
        <v>31</v>
      </c>
      <c r="G81" s="32" t="s">
        <v>32</v>
      </c>
      <c r="H81" s="32" t="s">
        <v>280</v>
      </c>
      <c r="I81" s="32" t="s">
        <v>385</v>
      </c>
      <c r="J81" s="33">
        <v>45593</v>
      </c>
      <c r="K81" s="33">
        <v>45562</v>
      </c>
      <c r="L81" s="35"/>
      <c r="M81" s="39"/>
      <c r="N81" s="31">
        <v>3174220</v>
      </c>
      <c r="O81" s="31">
        <v>3174220</v>
      </c>
      <c r="P81" s="10"/>
      <c r="Q81" s="10"/>
      <c r="R81" s="10"/>
      <c r="S81" s="33">
        <v>46014</v>
      </c>
      <c r="T81" s="31">
        <v>10</v>
      </c>
      <c r="U81" s="10">
        <f t="shared" si="4"/>
        <v>77</v>
      </c>
      <c r="V81" s="31">
        <v>87</v>
      </c>
      <c r="W81" s="10">
        <v>27.615714000000001</v>
      </c>
      <c r="X81" s="10">
        <v>8</v>
      </c>
      <c r="Y81" s="32" t="s">
        <v>390</v>
      </c>
      <c r="Z81" s="33">
        <v>45909</v>
      </c>
      <c r="AA81" s="32" t="s">
        <v>38</v>
      </c>
      <c r="AB81" s="10" t="s">
        <v>33</v>
      </c>
      <c r="AC81" s="32" t="s">
        <v>158</v>
      </c>
      <c r="AD81" s="10"/>
      <c r="AE81" s="12"/>
      <c r="AF81" s="10"/>
    </row>
    <row r="82" spans="1:32" ht="15.6" x14ac:dyDescent="0.3">
      <c r="A82" s="10">
        <f t="shared" si="1"/>
        <v>80</v>
      </c>
      <c r="B82" s="31" t="s">
        <v>266</v>
      </c>
      <c r="C82" s="43" t="s">
        <v>319</v>
      </c>
      <c r="D82" s="31" t="s">
        <v>371</v>
      </c>
      <c r="E82" s="12"/>
      <c r="F82" s="32" t="s">
        <v>31</v>
      </c>
      <c r="G82" s="32" t="s">
        <v>189</v>
      </c>
      <c r="H82" s="32" t="s">
        <v>280</v>
      </c>
      <c r="I82" s="32" t="s">
        <v>190</v>
      </c>
      <c r="J82" s="33">
        <v>45874</v>
      </c>
      <c r="K82" s="33">
        <v>45842</v>
      </c>
      <c r="L82" s="35"/>
      <c r="M82" s="39"/>
      <c r="N82" s="31">
        <v>1984000</v>
      </c>
      <c r="O82" s="31">
        <v>1984000</v>
      </c>
      <c r="P82" s="10"/>
      <c r="Q82" s="10"/>
      <c r="R82" s="10"/>
      <c r="S82" s="33">
        <v>46015</v>
      </c>
      <c r="T82" s="31">
        <v>10</v>
      </c>
      <c r="U82" s="10">
        <f t="shared" si="4"/>
        <v>369.5</v>
      </c>
      <c r="V82" s="31">
        <v>379.5</v>
      </c>
      <c r="W82" s="10">
        <v>75.2928</v>
      </c>
      <c r="X82" s="10">
        <v>66</v>
      </c>
      <c r="Y82" s="44" t="s">
        <v>388</v>
      </c>
      <c r="Z82" s="33">
        <v>45911</v>
      </c>
      <c r="AA82" s="32" t="s">
        <v>45</v>
      </c>
      <c r="AB82" s="10" t="s">
        <v>34</v>
      </c>
      <c r="AC82" s="32" t="s">
        <v>417</v>
      </c>
      <c r="AD82" s="10"/>
      <c r="AE82" s="12"/>
      <c r="AF82" s="10"/>
    </row>
    <row r="83" spans="1:32" ht="15.6" x14ac:dyDescent="0.3">
      <c r="A83" s="10">
        <f t="shared" si="1"/>
        <v>81</v>
      </c>
      <c r="B83" s="31" t="s">
        <v>267</v>
      </c>
      <c r="C83" s="43" t="s">
        <v>320</v>
      </c>
      <c r="D83" s="31" t="s">
        <v>372</v>
      </c>
      <c r="E83" s="12"/>
      <c r="F83" s="32" t="s">
        <v>31</v>
      </c>
      <c r="G83" s="32" t="s">
        <v>32</v>
      </c>
      <c r="H83" s="32" t="s">
        <v>280</v>
      </c>
      <c r="I83" s="32" t="s">
        <v>385</v>
      </c>
      <c r="J83" s="33">
        <v>45448</v>
      </c>
      <c r="K83" s="33">
        <v>45418</v>
      </c>
      <c r="L83" s="35"/>
      <c r="M83" s="39"/>
      <c r="N83" s="31">
        <v>250000</v>
      </c>
      <c r="O83" s="31">
        <v>250000</v>
      </c>
      <c r="P83" s="10"/>
      <c r="Q83" s="10"/>
      <c r="R83" s="10"/>
      <c r="S83" s="33">
        <v>46015</v>
      </c>
      <c r="T83" s="31">
        <v>10</v>
      </c>
      <c r="U83" s="10">
        <f t="shared" si="4"/>
        <v>389</v>
      </c>
      <c r="V83" s="31">
        <v>399</v>
      </c>
      <c r="W83" s="10">
        <v>9.9749999999999996</v>
      </c>
      <c r="X83" s="10">
        <v>2</v>
      </c>
      <c r="Y83" s="32" t="s">
        <v>389</v>
      </c>
      <c r="Z83" s="33">
        <v>45974</v>
      </c>
      <c r="AA83" s="32" t="s">
        <v>38</v>
      </c>
      <c r="AB83" s="10" t="s">
        <v>33</v>
      </c>
      <c r="AC83" s="32" t="s">
        <v>412</v>
      </c>
      <c r="AD83" s="10"/>
      <c r="AE83" s="12"/>
      <c r="AF83" s="10"/>
    </row>
    <row r="84" spans="1:32" ht="15.6" x14ac:dyDescent="0.3">
      <c r="A84" s="10">
        <f t="shared" si="1"/>
        <v>82</v>
      </c>
      <c r="B84" s="31" t="s">
        <v>268</v>
      </c>
      <c r="C84" s="43" t="s">
        <v>321</v>
      </c>
      <c r="D84" s="31" t="s">
        <v>373</v>
      </c>
      <c r="E84" s="12"/>
      <c r="F84" s="32" t="s">
        <v>31</v>
      </c>
      <c r="G84" s="32" t="s">
        <v>189</v>
      </c>
      <c r="H84" s="32" t="s">
        <v>280</v>
      </c>
      <c r="I84" s="32" t="s">
        <v>386</v>
      </c>
      <c r="J84" s="33">
        <v>45415</v>
      </c>
      <c r="K84" s="33">
        <v>45385</v>
      </c>
      <c r="L84" s="35"/>
      <c r="M84" s="39"/>
      <c r="N84" s="31">
        <v>18962247</v>
      </c>
      <c r="O84" s="31">
        <v>18962247</v>
      </c>
      <c r="P84" s="10"/>
      <c r="Q84" s="10"/>
      <c r="R84" s="10"/>
      <c r="S84" s="33">
        <v>46015</v>
      </c>
      <c r="T84" s="31">
        <v>1</v>
      </c>
      <c r="U84" s="10">
        <f t="shared" si="4"/>
        <v>173.03</v>
      </c>
      <c r="V84" s="31">
        <v>174.03</v>
      </c>
      <c r="W84" s="10">
        <v>329.999984541</v>
      </c>
      <c r="X84" s="10">
        <v>1</v>
      </c>
      <c r="Y84" s="44" t="s">
        <v>388</v>
      </c>
      <c r="Z84" s="33">
        <v>45976</v>
      </c>
      <c r="AA84" s="32" t="s">
        <v>45</v>
      </c>
      <c r="AB84" s="10" t="s">
        <v>34</v>
      </c>
      <c r="AC84" s="32" t="s">
        <v>151</v>
      </c>
      <c r="AD84" s="10"/>
      <c r="AE84" s="12"/>
      <c r="AF84" s="10"/>
    </row>
    <row r="85" spans="1:32" ht="15.6" x14ac:dyDescent="0.3">
      <c r="A85" s="10">
        <f t="shared" si="1"/>
        <v>83</v>
      </c>
      <c r="B85" s="31" t="s">
        <v>269</v>
      </c>
      <c r="C85" s="43" t="s">
        <v>322</v>
      </c>
      <c r="D85" s="31" t="s">
        <v>374</v>
      </c>
      <c r="E85" s="12"/>
      <c r="F85" s="32" t="s">
        <v>31</v>
      </c>
      <c r="G85" s="32" t="s">
        <v>189</v>
      </c>
      <c r="H85" s="32" t="s">
        <v>280</v>
      </c>
      <c r="I85" s="32" t="s">
        <v>386</v>
      </c>
      <c r="J85" s="33">
        <v>45533</v>
      </c>
      <c r="K85" s="33">
        <v>45503</v>
      </c>
      <c r="L85" s="35"/>
      <c r="M85" s="39"/>
      <c r="N85" s="31">
        <v>2849448</v>
      </c>
      <c r="O85" s="31">
        <v>2849448</v>
      </c>
      <c r="P85" s="10"/>
      <c r="Q85" s="10"/>
      <c r="R85" s="10"/>
      <c r="S85" s="33">
        <v>46017</v>
      </c>
      <c r="T85" s="31">
        <v>10</v>
      </c>
      <c r="U85" s="10">
        <f t="shared" si="4"/>
        <v>734</v>
      </c>
      <c r="V85" s="31">
        <v>744</v>
      </c>
      <c r="W85" s="10">
        <v>211.99893119999999</v>
      </c>
      <c r="X85" s="10">
        <v>21</v>
      </c>
      <c r="Y85" s="44" t="s">
        <v>388</v>
      </c>
      <c r="Z85" s="33">
        <v>45910</v>
      </c>
      <c r="AA85" s="32" t="s">
        <v>392</v>
      </c>
      <c r="AB85" s="10" t="s">
        <v>34</v>
      </c>
      <c r="AC85" s="32" t="s">
        <v>401</v>
      </c>
      <c r="AD85" s="10"/>
      <c r="AE85" s="12"/>
      <c r="AF85" s="10"/>
    </row>
    <row r="86" spans="1:32" ht="15.6" x14ac:dyDescent="0.3">
      <c r="A86" s="10">
        <f t="shared" si="1"/>
        <v>84</v>
      </c>
      <c r="B86" s="31" t="s">
        <v>270</v>
      </c>
      <c r="C86" s="43" t="s">
        <v>323</v>
      </c>
      <c r="D86" s="31" t="s">
        <v>375</v>
      </c>
      <c r="E86" s="12"/>
      <c r="F86" s="32" t="s">
        <v>31</v>
      </c>
      <c r="G86" s="32" t="s">
        <v>189</v>
      </c>
      <c r="H86" s="32" t="s">
        <v>280</v>
      </c>
      <c r="I86" s="32" t="s">
        <v>385</v>
      </c>
      <c r="J86" s="33">
        <v>45692</v>
      </c>
      <c r="K86" s="33">
        <v>45660</v>
      </c>
      <c r="L86" s="35"/>
      <c r="M86" s="39"/>
      <c r="N86" s="31">
        <v>35088</v>
      </c>
      <c r="O86" s="31">
        <v>35088</v>
      </c>
      <c r="P86" s="10"/>
      <c r="Q86" s="10"/>
      <c r="R86" s="10"/>
      <c r="S86" s="33">
        <v>46017</v>
      </c>
      <c r="T86" s="31">
        <v>1</v>
      </c>
      <c r="U86" s="10">
        <f t="shared" si="4"/>
        <v>113</v>
      </c>
      <c r="V86" s="31">
        <v>114</v>
      </c>
      <c r="W86" s="10">
        <v>0.4000032</v>
      </c>
      <c r="X86" s="10">
        <v>1</v>
      </c>
      <c r="Y86" s="44" t="s">
        <v>388</v>
      </c>
      <c r="Z86" s="33">
        <v>45973</v>
      </c>
      <c r="AA86" s="32" t="s">
        <v>41</v>
      </c>
      <c r="AB86" s="10" t="s">
        <v>40</v>
      </c>
      <c r="AC86" s="32" t="s">
        <v>150</v>
      </c>
      <c r="AD86" s="10"/>
      <c r="AE86" s="12"/>
      <c r="AF86" s="10"/>
    </row>
    <row r="87" spans="1:32" ht="15.6" x14ac:dyDescent="0.3">
      <c r="A87" s="10">
        <f t="shared" si="1"/>
        <v>85</v>
      </c>
      <c r="B87" s="31" t="s">
        <v>271</v>
      </c>
      <c r="C87" s="43" t="s">
        <v>324</v>
      </c>
      <c r="D87" s="31" t="s">
        <v>376</v>
      </c>
      <c r="E87" s="12"/>
      <c r="F87" s="32" t="s">
        <v>31</v>
      </c>
      <c r="G87" s="32" t="s">
        <v>189</v>
      </c>
      <c r="H87" s="32" t="s">
        <v>280</v>
      </c>
      <c r="I87" s="32" t="s">
        <v>190</v>
      </c>
      <c r="J87" s="33">
        <v>45921</v>
      </c>
      <c r="K87" s="33">
        <v>45891</v>
      </c>
      <c r="L87" s="35"/>
      <c r="M87" s="39"/>
      <c r="N87" s="31">
        <v>1150800</v>
      </c>
      <c r="O87" s="31">
        <v>1150800</v>
      </c>
      <c r="P87" s="10"/>
      <c r="Q87" s="10"/>
      <c r="R87" s="10"/>
      <c r="S87" s="33">
        <v>46017</v>
      </c>
      <c r="T87" s="31">
        <v>10</v>
      </c>
      <c r="U87" s="10">
        <f t="shared" si="4"/>
        <v>5664.12</v>
      </c>
      <c r="V87" s="31">
        <v>5674.12</v>
      </c>
      <c r="W87" s="10">
        <v>652.97772959999998</v>
      </c>
      <c r="X87" s="10">
        <v>2</v>
      </c>
      <c r="Y87" s="44" t="s">
        <v>388</v>
      </c>
      <c r="Z87" s="33">
        <v>45973</v>
      </c>
      <c r="AA87" s="32" t="s">
        <v>37</v>
      </c>
      <c r="AB87" s="10" t="s">
        <v>33</v>
      </c>
      <c r="AC87" s="32" t="s">
        <v>144</v>
      </c>
      <c r="AD87" s="10"/>
      <c r="AE87" s="12"/>
      <c r="AF87" s="10"/>
    </row>
    <row r="88" spans="1:32" ht="15.6" x14ac:dyDescent="0.3">
      <c r="A88" s="10">
        <f t="shared" si="1"/>
        <v>86</v>
      </c>
      <c r="B88" s="31" t="s">
        <v>272</v>
      </c>
      <c r="C88" s="43" t="s">
        <v>325</v>
      </c>
      <c r="D88" s="31" t="s">
        <v>377</v>
      </c>
      <c r="E88" s="12"/>
      <c r="F88" s="32" t="s">
        <v>31</v>
      </c>
      <c r="G88" s="32" t="s">
        <v>189</v>
      </c>
      <c r="H88" s="32" t="s">
        <v>280</v>
      </c>
      <c r="I88" s="32" t="s">
        <v>386</v>
      </c>
      <c r="J88" s="33">
        <v>45286</v>
      </c>
      <c r="K88" s="33">
        <v>45254</v>
      </c>
      <c r="L88" s="35"/>
      <c r="M88" s="39"/>
      <c r="N88" s="31">
        <v>7727000</v>
      </c>
      <c r="O88" s="31">
        <v>7727000</v>
      </c>
      <c r="P88" s="10"/>
      <c r="Q88" s="10"/>
      <c r="R88" s="10"/>
      <c r="S88" s="33">
        <v>46020</v>
      </c>
      <c r="T88" s="31">
        <v>2</v>
      </c>
      <c r="U88" s="10">
        <f t="shared" si="4"/>
        <v>42</v>
      </c>
      <c r="V88" s="31">
        <v>44</v>
      </c>
      <c r="W88" s="10">
        <v>33.998800000000003</v>
      </c>
      <c r="X88" s="10">
        <v>1</v>
      </c>
      <c r="Y88" s="32" t="s">
        <v>389</v>
      </c>
      <c r="Z88" s="33">
        <v>45763</v>
      </c>
      <c r="AA88" s="32" t="s">
        <v>37</v>
      </c>
      <c r="AB88" s="10" t="s">
        <v>33</v>
      </c>
      <c r="AC88" s="32" t="s">
        <v>416</v>
      </c>
      <c r="AD88" s="10"/>
      <c r="AE88" s="12"/>
      <c r="AF88" s="10"/>
    </row>
    <row r="89" spans="1:32" ht="15.6" x14ac:dyDescent="0.3">
      <c r="A89" s="10">
        <f t="shared" si="1"/>
        <v>87</v>
      </c>
      <c r="B89" s="31" t="s">
        <v>273</v>
      </c>
      <c r="C89" s="43" t="s">
        <v>326</v>
      </c>
      <c r="D89" s="31" t="s">
        <v>378</v>
      </c>
      <c r="E89" s="12"/>
      <c r="F89" s="32" t="s">
        <v>31</v>
      </c>
      <c r="G89" s="32" t="s">
        <v>189</v>
      </c>
      <c r="H89" s="32" t="s">
        <v>280</v>
      </c>
      <c r="I89" s="32" t="s">
        <v>385</v>
      </c>
      <c r="J89" s="33">
        <v>45632</v>
      </c>
      <c r="K89" s="33">
        <v>45602</v>
      </c>
      <c r="L89" s="35"/>
      <c r="M89" s="39"/>
      <c r="N89" s="31">
        <v>2606203</v>
      </c>
      <c r="O89" s="31">
        <v>2606203</v>
      </c>
      <c r="P89" s="10"/>
      <c r="Q89" s="10"/>
      <c r="R89" s="10"/>
      <c r="S89" s="33">
        <v>46020</v>
      </c>
      <c r="T89" s="31">
        <v>2</v>
      </c>
      <c r="U89" s="10">
        <f t="shared" si="4"/>
        <v>189.85</v>
      </c>
      <c r="V89" s="31">
        <v>191.85</v>
      </c>
      <c r="W89" s="10">
        <v>50.000004555000004</v>
      </c>
      <c r="X89" s="10">
        <v>1</v>
      </c>
      <c r="Y89" s="32" t="s">
        <v>389</v>
      </c>
      <c r="Z89" s="33">
        <v>45937</v>
      </c>
      <c r="AA89" s="32" t="s">
        <v>38</v>
      </c>
      <c r="AB89" s="10" t="s">
        <v>33</v>
      </c>
      <c r="AC89" s="32" t="s">
        <v>415</v>
      </c>
      <c r="AD89" s="10"/>
      <c r="AE89" s="12"/>
      <c r="AF89" s="10"/>
    </row>
    <row r="90" spans="1:32" ht="15.6" x14ac:dyDescent="0.3">
      <c r="A90" s="10">
        <f t="shared" si="1"/>
        <v>88</v>
      </c>
      <c r="B90" s="31" t="s">
        <v>274</v>
      </c>
      <c r="C90" s="43" t="s">
        <v>327</v>
      </c>
      <c r="D90" s="31" t="s">
        <v>379</v>
      </c>
      <c r="E90" s="12"/>
      <c r="F90" s="32" t="s">
        <v>31</v>
      </c>
      <c r="G90" s="32" t="s">
        <v>189</v>
      </c>
      <c r="H90" s="32" t="s">
        <v>280</v>
      </c>
      <c r="I90" s="32" t="s">
        <v>385</v>
      </c>
      <c r="J90" s="33">
        <v>45491</v>
      </c>
      <c r="K90" s="33">
        <v>45461</v>
      </c>
      <c r="L90" s="35"/>
      <c r="M90" s="39"/>
      <c r="N90" s="31">
        <v>6355701</v>
      </c>
      <c r="O90" s="31">
        <v>6355701</v>
      </c>
      <c r="P90" s="10"/>
      <c r="Q90" s="10"/>
      <c r="R90" s="10"/>
      <c r="S90" s="33">
        <v>46021</v>
      </c>
      <c r="T90" s="31">
        <v>10</v>
      </c>
      <c r="U90" s="10">
        <f t="shared" si="4"/>
        <v>135</v>
      </c>
      <c r="V90" s="31">
        <v>145</v>
      </c>
      <c r="W90" s="10">
        <v>92.157664499999996</v>
      </c>
      <c r="X90" s="10">
        <v>2</v>
      </c>
      <c r="Y90" s="44" t="s">
        <v>388</v>
      </c>
      <c r="Z90" s="33">
        <v>45957</v>
      </c>
      <c r="AA90" s="32" t="s">
        <v>38</v>
      </c>
      <c r="AB90" s="10" t="s">
        <v>33</v>
      </c>
      <c r="AC90" s="32" t="s">
        <v>225</v>
      </c>
      <c r="AD90" s="10"/>
      <c r="AE90" s="12"/>
      <c r="AF90" s="10"/>
    </row>
    <row r="91" spans="1:32" ht="15.6" x14ac:dyDescent="0.3">
      <c r="A91" s="10">
        <f t="shared" ref="A91:A95" si="5">A90+1</f>
        <v>89</v>
      </c>
      <c r="B91" s="31" t="s">
        <v>275</v>
      </c>
      <c r="C91" s="43" t="s">
        <v>328</v>
      </c>
      <c r="D91" s="31" t="s">
        <v>380</v>
      </c>
      <c r="E91" s="12"/>
      <c r="F91" s="32" t="s">
        <v>31</v>
      </c>
      <c r="G91" s="32" t="s">
        <v>189</v>
      </c>
      <c r="H91" s="32" t="s">
        <v>280</v>
      </c>
      <c r="I91" s="32" t="s">
        <v>190</v>
      </c>
      <c r="J91" s="33">
        <v>45721</v>
      </c>
      <c r="K91" s="33">
        <v>45691</v>
      </c>
      <c r="L91" s="35"/>
      <c r="M91" s="39"/>
      <c r="N91" s="31">
        <v>255832190</v>
      </c>
      <c r="O91" s="31">
        <v>255832190</v>
      </c>
      <c r="P91" s="10"/>
      <c r="Q91" s="10"/>
      <c r="R91" s="10"/>
      <c r="S91" s="33">
        <v>46021</v>
      </c>
      <c r="T91" s="31">
        <v>1</v>
      </c>
      <c r="U91" s="10">
        <f t="shared" si="4"/>
        <v>3.71</v>
      </c>
      <c r="V91" s="31">
        <v>4.71</v>
      </c>
      <c r="W91" s="10">
        <v>120.49696149</v>
      </c>
      <c r="X91" s="10">
        <v>25</v>
      </c>
      <c r="Y91" s="44" t="s">
        <v>388</v>
      </c>
      <c r="Z91" s="33">
        <v>45843</v>
      </c>
      <c r="AA91" s="32" t="s">
        <v>38</v>
      </c>
      <c r="AB91" s="10" t="s">
        <v>33</v>
      </c>
      <c r="AC91" s="32" t="s">
        <v>147</v>
      </c>
      <c r="AD91" s="10"/>
      <c r="AE91" s="12"/>
      <c r="AF91" s="10"/>
    </row>
    <row r="92" spans="1:32" ht="15.6" x14ac:dyDescent="0.3">
      <c r="A92" s="10">
        <f t="shared" si="5"/>
        <v>90</v>
      </c>
      <c r="B92" s="31" t="s">
        <v>276</v>
      </c>
      <c r="C92" s="43" t="s">
        <v>329</v>
      </c>
      <c r="D92" s="31" t="s">
        <v>381</v>
      </c>
      <c r="E92" s="12"/>
      <c r="F92" s="32" t="s">
        <v>31</v>
      </c>
      <c r="G92" s="32" t="s">
        <v>189</v>
      </c>
      <c r="H92" s="32" t="s">
        <v>280</v>
      </c>
      <c r="I92" s="32" t="s">
        <v>385</v>
      </c>
      <c r="J92" s="33">
        <v>45248</v>
      </c>
      <c r="K92" s="33">
        <v>45218</v>
      </c>
      <c r="L92" s="35"/>
      <c r="M92" s="39"/>
      <c r="N92" s="31">
        <v>2000000</v>
      </c>
      <c r="O92" s="31">
        <v>2000000</v>
      </c>
      <c r="P92" s="10"/>
      <c r="Q92" s="10"/>
      <c r="R92" s="10"/>
      <c r="S92" s="33">
        <v>46021</v>
      </c>
      <c r="T92" s="31">
        <v>10</v>
      </c>
      <c r="U92" s="10">
        <f t="shared" si="4"/>
        <v>110</v>
      </c>
      <c r="V92" s="31">
        <v>120</v>
      </c>
      <c r="W92" s="10">
        <v>24</v>
      </c>
      <c r="X92" s="10">
        <v>1</v>
      </c>
      <c r="Y92" s="32" t="s">
        <v>389</v>
      </c>
      <c r="Z92" s="33">
        <v>45918</v>
      </c>
      <c r="AA92" s="32" t="s">
        <v>37</v>
      </c>
      <c r="AB92" s="10" t="s">
        <v>33</v>
      </c>
      <c r="AC92" s="32" t="s">
        <v>149</v>
      </c>
      <c r="AD92" s="10"/>
      <c r="AE92" s="12"/>
      <c r="AF92" s="10"/>
    </row>
    <row r="93" spans="1:32" ht="15.6" x14ac:dyDescent="0.3">
      <c r="A93" s="10">
        <f t="shared" si="5"/>
        <v>91</v>
      </c>
      <c r="B93" s="31" t="s">
        <v>277</v>
      </c>
      <c r="C93" s="43" t="s">
        <v>330</v>
      </c>
      <c r="D93" s="31" t="s">
        <v>382</v>
      </c>
      <c r="E93" s="12"/>
      <c r="F93" s="32" t="s">
        <v>31</v>
      </c>
      <c r="G93" s="32" t="s">
        <v>189</v>
      </c>
      <c r="H93" s="32" t="s">
        <v>280</v>
      </c>
      <c r="I93" s="32" t="s">
        <v>190</v>
      </c>
      <c r="J93" s="33">
        <v>45940</v>
      </c>
      <c r="K93" s="33">
        <v>45910</v>
      </c>
      <c r="L93" s="35"/>
      <c r="M93" s="39"/>
      <c r="N93" s="31">
        <v>8592206</v>
      </c>
      <c r="O93" s="31">
        <v>8592206</v>
      </c>
      <c r="P93" s="10"/>
      <c r="Q93" s="10"/>
      <c r="R93" s="10"/>
      <c r="S93" s="33">
        <v>46022</v>
      </c>
      <c r="T93" s="31">
        <v>10</v>
      </c>
      <c r="U93" s="10">
        <f t="shared" si="4"/>
        <v>1984</v>
      </c>
      <c r="V93" s="31">
        <v>1994</v>
      </c>
      <c r="W93" s="10">
        <v>1713.2858764</v>
      </c>
      <c r="X93" s="10">
        <v>68</v>
      </c>
      <c r="Y93" s="32" t="s">
        <v>390</v>
      </c>
      <c r="Z93" s="33">
        <v>45989</v>
      </c>
      <c r="AA93" s="32" t="s">
        <v>42</v>
      </c>
      <c r="AB93" s="10" t="s">
        <v>43</v>
      </c>
      <c r="AC93" s="32" t="s">
        <v>415</v>
      </c>
      <c r="AD93" s="10"/>
      <c r="AE93" s="12"/>
      <c r="AF93" s="10"/>
    </row>
    <row r="94" spans="1:32" ht="15.6" x14ac:dyDescent="0.3">
      <c r="A94" s="10">
        <f t="shared" si="5"/>
        <v>92</v>
      </c>
      <c r="B94" s="31" t="s">
        <v>278</v>
      </c>
      <c r="C94" s="43" t="s">
        <v>331</v>
      </c>
      <c r="D94" s="31" t="s">
        <v>383</v>
      </c>
      <c r="E94" s="12"/>
      <c r="F94" s="32" t="s">
        <v>31</v>
      </c>
      <c r="G94" s="32" t="s">
        <v>189</v>
      </c>
      <c r="H94" s="32" t="s">
        <v>280</v>
      </c>
      <c r="I94" s="32" t="s">
        <v>385</v>
      </c>
      <c r="J94" s="33">
        <v>45825</v>
      </c>
      <c r="K94" s="33">
        <v>45793</v>
      </c>
      <c r="L94" s="35"/>
      <c r="M94" s="39"/>
      <c r="N94" s="31">
        <v>2767000</v>
      </c>
      <c r="O94" s="31">
        <v>2767000</v>
      </c>
      <c r="P94" s="10"/>
      <c r="Q94" s="10"/>
      <c r="R94" s="10"/>
      <c r="S94" s="33">
        <v>46022</v>
      </c>
      <c r="T94" s="31">
        <v>1</v>
      </c>
      <c r="U94" s="10">
        <f t="shared" si="4"/>
        <v>150</v>
      </c>
      <c r="V94" s="31">
        <v>151</v>
      </c>
      <c r="W94" s="10">
        <v>41.781700000000001</v>
      </c>
      <c r="X94" s="10">
        <v>3</v>
      </c>
      <c r="Y94" s="44" t="s">
        <v>388</v>
      </c>
      <c r="Z94" s="33">
        <v>45950</v>
      </c>
      <c r="AA94" s="32" t="s">
        <v>37</v>
      </c>
      <c r="AB94" s="10" t="s">
        <v>33</v>
      </c>
      <c r="AC94" s="32" t="s">
        <v>418</v>
      </c>
      <c r="AD94" s="10"/>
      <c r="AE94" s="12"/>
      <c r="AF94" s="10"/>
    </row>
    <row r="95" spans="1:32" ht="15.6" x14ac:dyDescent="0.3">
      <c r="A95" s="10">
        <f t="shared" si="5"/>
        <v>93</v>
      </c>
      <c r="B95" s="31" t="s">
        <v>279</v>
      </c>
      <c r="C95" s="43" t="s">
        <v>332</v>
      </c>
      <c r="D95" s="31" t="s">
        <v>384</v>
      </c>
      <c r="E95" s="12"/>
      <c r="F95" s="32" t="s">
        <v>31</v>
      </c>
      <c r="G95" s="32" t="s">
        <v>32</v>
      </c>
      <c r="H95" s="32" t="s">
        <v>280</v>
      </c>
      <c r="I95" s="32" t="s">
        <v>385</v>
      </c>
      <c r="J95" s="33">
        <v>45591</v>
      </c>
      <c r="K95" s="33">
        <v>45561</v>
      </c>
      <c r="L95" s="35"/>
      <c r="M95" s="39"/>
      <c r="N95" s="31">
        <v>300000</v>
      </c>
      <c r="O95" s="31">
        <v>300000</v>
      </c>
      <c r="P95" s="10"/>
      <c r="Q95" s="10"/>
      <c r="R95" s="10"/>
      <c r="S95" s="33">
        <v>46022</v>
      </c>
      <c r="T95" s="31">
        <v>10</v>
      </c>
      <c r="U95" s="10">
        <f t="shared" si="4"/>
        <v>35.200000000000003</v>
      </c>
      <c r="V95" s="31">
        <v>45.2</v>
      </c>
      <c r="W95" s="10">
        <v>1.3560000000000001</v>
      </c>
      <c r="X95" s="10">
        <v>1</v>
      </c>
      <c r="Y95" s="44" t="s">
        <v>388</v>
      </c>
      <c r="Z95" s="33">
        <v>45979</v>
      </c>
      <c r="AA95" s="32" t="s">
        <v>38</v>
      </c>
      <c r="AB95" s="10" t="s">
        <v>33</v>
      </c>
      <c r="AC95" s="32" t="s">
        <v>419</v>
      </c>
      <c r="AD95" s="10"/>
      <c r="AE95" s="12"/>
      <c r="AF95" s="10"/>
    </row>
  </sheetData>
  <hyperlinks>
    <hyperlink ref="B11" r:id="rId1" display="https://www.nseindia.com/market-data/issue-information?symbol=CORONA&amp;series=EQ&amp;type=Active" xr:uid="{55E58F51-FA78-4E2A-A77A-4F5F7644A8E7}"/>
    <hyperlink ref="B10" r:id="rId2" display="https://www.nseindia.com/market-data/issue-information?symbol=WAKEFIT&amp;series=EQ&amp;type=Active" xr:uid="{3E08D7B8-69CF-4A8D-AA07-1D3D784EDD4F}"/>
    <hyperlink ref="B9" r:id="rId3" display="https://www.nseindia.com/market-data/issue-information?symbol=SHRIKANHA&amp;series=SME&amp;type=Past" xr:uid="{7F23539B-9C22-47EC-939C-B010C3CB1548}"/>
    <hyperlink ref="B8" r:id="rId4" display="https://www.nseindia.com/market-data/issue-information?symbol=MEESHO&amp;series=EQ&amp;type=Past" xr:uid="{92DCF197-0DED-4B5E-806A-5B5FFC825D5F}"/>
    <hyperlink ref="B7" r:id="rId5" display="https://www.nseindia.com/market-data/issue-information?symbol=VIDYAWIRES&amp;series=EQ&amp;type=Past" xr:uid="{F8733E43-B273-4018-974D-359C4776C370}"/>
    <hyperlink ref="B12" r:id="rId6" display="https://www.nseindia.com/market-data/issue-information?symbol=AEQUS&amp;series=EQ&amp;type=Past" xr:uid="{B98F4A8A-52B8-4DC1-8230-B61910F3A955}"/>
    <hyperlink ref="B14" r:id="rId7" display="https://www.nseindia.com/market-data/issue-information?symbol=NEPHROPLUS&amp;series=EQ&amp;type=Active" xr:uid="{10AFA1C6-3117-4AC4-9450-7E9300723F67}"/>
    <hyperlink ref="B13" r:id="rId8" display="https://www.nseindia.com/market-data/issue-information?symbol=PARKHOSPS&amp;series=EQ&amp;type=Active" xr:uid="{E7A4BEDC-0ABD-4F96-AAF9-2EE65F5DCE54}"/>
    <hyperlink ref="B15" r:id="rId9" display="https://www.nseindia.com/market-data/issue-information?symbol=FWSTC&amp;series=SME&amp;type=Past" xr:uid="{5EBDDEAB-11CA-44B4-A9F3-F56156CE03AB}"/>
    <hyperlink ref="B16" r:id="rId10" display="https://www.nseindia.com/market-data/issue-information?symbol=ENCOMPAS&amp;series=SME&amp;type=Past" xr:uid="{DB2953E4-3BCC-43A5-87B9-AB2E05B98343}"/>
    <hyperlink ref="B17" r:id="rId11" display="https://www.nseindia.com/market-data/issue-information?symbol=ASHWINI&amp;series=SME&amp;type=Forthcoming" xr:uid="{3744D500-9265-455E-8213-001E60DE1528}"/>
    <hyperlink ref="B18" r:id="rId12" display="https://www.nseindia.com/market-data/issue-information?symbol=EXIMROUTES&amp;series=SME&amp;type=Forthcoming" xr:uid="{0EEA5C8F-B585-4033-8567-46CBDBDDDD8A}"/>
    <hyperlink ref="B19" r:id="rId13" display="https://www.nseindia.com/market-data/issue-information?symbol=ICICIAMC&amp;series=EQ&amp;type=Forthcoming" xr:uid="{4E7254F4-7F1B-4A63-AD2A-4FDAF8876709}"/>
  </hyperlinks>
  <pageMargins left="0.7" right="0.7" top="0.75" bottom="0.75" header="0.3" footer="0.3"/>
  <pageSetup orientation="portrait"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dec2025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Jiten Patel (LISCO)</dc:creator>
  <cp:keywords/>
  <dc:description/>
  <cp:lastModifiedBy>Srishti Soni (LISTAPPOPS)</cp:lastModifiedBy>
  <cp:revision/>
  <dcterms:created xsi:type="dcterms:W3CDTF">2021-01-07T09:40:35Z</dcterms:created>
  <dcterms:modified xsi:type="dcterms:W3CDTF">2026-01-09T06:37:16Z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479928-bf72-407d-92c0-68909117d533_Enabled">
    <vt:lpwstr>true</vt:lpwstr>
  </property>
  <property fmtid="{D5CDD505-2E9C-101B-9397-08002B2CF9AE}" pid="3" name="MSIP_Label_f4479928-bf72-407d-92c0-68909117d533_SetDate">
    <vt:lpwstr>2024-06-24T05:23:41Z</vt:lpwstr>
  </property>
  <property fmtid="{D5CDD505-2E9C-101B-9397-08002B2CF9AE}" pid="4" name="MSIP_Label_f4479928-bf72-407d-92c0-68909117d533_Method">
    <vt:lpwstr>Standard</vt:lpwstr>
  </property>
  <property fmtid="{D5CDD505-2E9C-101B-9397-08002B2CF9AE}" pid="5" name="MSIP_Label_f4479928-bf72-407d-92c0-68909117d533_Name">
    <vt:lpwstr>f4479928-bf72-407d-92c0-68909117d533</vt:lpwstr>
  </property>
  <property fmtid="{D5CDD505-2E9C-101B-9397-08002B2CF9AE}" pid="6" name="MSIP_Label_f4479928-bf72-407d-92c0-68909117d533_SiteId">
    <vt:lpwstr>fb8ed654-3195-4846-ac37-491dc8a2349e</vt:lpwstr>
  </property>
  <property fmtid="{D5CDD505-2E9C-101B-9397-08002B2CF9AE}" pid="7" name="MSIP_Label_f4479928-bf72-407d-92c0-68909117d533_ActionId">
    <vt:lpwstr>0cda4282-d71a-4025-a190-a24ec2e7ec45</vt:lpwstr>
  </property>
  <property fmtid="{D5CDD505-2E9C-101B-9397-08002B2CF9AE}" pid="8" name="MSIP_Label_f4479928-bf72-407d-92c0-68909117d533_ContentBits">
    <vt:lpwstr>2</vt:lpwstr>
  </property>
</Properties>
</file>